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4000" windowHeight="9075" activeTab="0"/>
  </bookViews>
  <sheets>
    <sheet name="Feuille de Match" sheetId="1" r:id="rId1"/>
    <sheet name="Joueurs" sheetId="2" r:id="rId2"/>
  </sheets>
  <definedNames>
    <definedName name="Avion">'Joueurs'!#REF!</definedName>
    <definedName name="Avion_Joueurs">'Joueurs'!$B$3:$B$43</definedName>
    <definedName name="Billy_Joueurs">'Joueurs'!$B$45:$B$86</definedName>
    <definedName name="Billy_Montigny">'Joueurs'!#REF!</definedName>
    <definedName name="Calais">'Joueurs'!#REF!</definedName>
    <definedName name="Calais_Joueurs">'Joueurs'!$B$473:$B$495</definedName>
    <definedName name="Capitaine_receveur">'Feuille de Match'!$D$28</definedName>
    <definedName name="Capitaine_visiteur">'Feuille de Match'!$M$28</definedName>
    <definedName name="Carvin">'Joueurs'!#REF!</definedName>
    <definedName name="Carvin_Joueurs">'Joueurs'!$B$88:$B$130</definedName>
    <definedName name="Cat_01_receveur">'Feuille de Match'!$D$11</definedName>
    <definedName name="Cat_01_visiteur">'Feuille de Match'!$M$11</definedName>
    <definedName name="Cat_02_receveur">'Feuille de Match'!$D$13</definedName>
    <definedName name="Cat_02_visiteur">'Feuille de Match'!$M$13</definedName>
    <definedName name="Cat_03_receveur">'Feuille de Match'!$D$15</definedName>
    <definedName name="Cat_03_visiteur">'Feuille de Match'!$M$15</definedName>
    <definedName name="Club_Receveur">'Feuille de Match'!$D$9</definedName>
    <definedName name="Club_Visiteur">'Feuille de Match'!$M$9</definedName>
    <definedName name="Courrieres">'Joueurs'!#REF!</definedName>
    <definedName name="Courrieres_Joueurs">'Joueurs'!$B$132:$B$173</definedName>
    <definedName name="Cucq">'Joueurs'!#REF!</definedName>
    <definedName name="Cucq_Joueurs">'Joueurs'!$B$429:$B$471</definedName>
    <definedName name="date">'Feuille de Match'!$M$7</definedName>
    <definedName name="Distance_01">'Feuille de Match'!$D$12</definedName>
    <definedName name="Distance_02">'Feuille de Match'!$D$14</definedName>
    <definedName name="Distance_03">'Feuille de Match'!$D$16</definedName>
    <definedName name="Divion">'Joueurs'!#REF!</definedName>
    <definedName name="Divion_Joueurs">'Joueurs'!$B$175:$B$218</definedName>
    <definedName name="Division">'Feuille de Match'!$C$3</definedName>
    <definedName name="Fouquieres">'Joueurs'!#REF!</definedName>
    <definedName name="Fouquieres_Joueurs">'Joueurs'!$B$220:$B$261</definedName>
    <definedName name="Le_Touquet">'Joueurs'!#REF!</definedName>
    <definedName name="Lens">'Joueurs'!#REF!</definedName>
    <definedName name="Lens_Joueurs">'Joueurs'!$B$263:$B$303</definedName>
    <definedName name="LeTouquet_Joueurs">'Joueurs'!$B$385:$B$427</definedName>
    <definedName name="Liste_Joueurs">'Joueurs'!$B$1:$B$495</definedName>
    <definedName name="Mode_de_Jeu_01">'Feuille de Match'!$C$11</definedName>
    <definedName name="Mode_de_Jeu_02">'Feuille de Match'!$C$13</definedName>
    <definedName name="Mode_de_Jeu_03">'Feuille de Match'!$C$15</definedName>
    <definedName name="nom_01_receveur">'Feuille de Match'!$B$11</definedName>
    <definedName name="nom_01_visiteur">'Feuille de Match'!$K$11</definedName>
    <definedName name="nom_02_receveur">'Feuille de Match'!$B$13</definedName>
    <definedName name="nom_02_visiteur">'Feuille de Match'!$K$13</definedName>
    <definedName name="nom_03_receveur">'Feuille de Match'!$B$15</definedName>
    <definedName name="nom_03_visiteur">'Feuille de Match'!$K$15</definedName>
    <definedName name="Outreau">'Joueurs'!#REF!</definedName>
    <definedName name="Outreau_Joueurs">'Joueurs'!$B$305:$B$342</definedName>
    <definedName name="Pts_01_receveur">'Feuille de Match'!$E$11</definedName>
    <definedName name="Pts_01_visiteur">'Feuille de Match'!$N$11</definedName>
    <definedName name="Pts_02_receveur">'Feuille de Match'!$E$13</definedName>
    <definedName name="Pts_02_visiteur">'Feuille de Match'!$N$13</definedName>
    <definedName name="Pts_03_receveur">'Feuille de Match'!$E$15</definedName>
    <definedName name="Pts_03_visiteur">'Feuille de Match'!$N$15</definedName>
    <definedName name="Rep_01_receveur">'Feuille de Match'!$F$11</definedName>
    <definedName name="Rep_02_receveur">'Feuille de Match'!$F$13</definedName>
    <definedName name="Rep_03_receveur">'Feuille de Match'!$F$15</definedName>
    <definedName name="Serie_01_receveur">'Feuille de Match'!$H$11</definedName>
    <definedName name="Serie_01_visiteur">'Feuille de Match'!$Q$11</definedName>
    <definedName name="Serie_02_receveur">'Feuille de Match'!$H$13</definedName>
    <definedName name="Serie_02_visiteur">'Feuille de Match'!$Q$13</definedName>
    <definedName name="Serie_03_receveur">'Feuille de Match'!$H$15</definedName>
    <definedName name="Serie_03_visiteur">'Feuille de Match'!$Q$15</definedName>
    <definedName name="Wizernes">'Joueurs'!#REF!</definedName>
    <definedName name="Wizernes_Joueurs">'Joueurs'!$B$344:$B$384</definedName>
    <definedName name="_xlnm.Print_Area" localSheetId="0">'Feuille de Match'!$B$1:$S$34</definedName>
  </definedNames>
  <calcPr fullCalcOnLoad="1"/>
</workbook>
</file>

<file path=xl/sharedStrings.xml><?xml version="1.0" encoding="utf-8"?>
<sst xmlns="http://schemas.openxmlformats.org/spreadsheetml/2006/main" count="1260" uniqueCount="891">
  <si>
    <t>COMITE DEPARTEMENTAL 62</t>
  </si>
  <si>
    <t>Matches par équipes 62</t>
  </si>
  <si>
    <t>1/2 CD</t>
  </si>
  <si>
    <t>Date :</t>
  </si>
  <si>
    <t>CLUB VISITEUR :</t>
  </si>
  <si>
    <t>NOM   PRENOM
N° Licence</t>
  </si>
  <si>
    <t>Points réalisés</t>
  </si>
  <si>
    <t>Rep.</t>
  </si>
  <si>
    <t>M. G.</t>
  </si>
  <si>
    <t>Série</t>
  </si>
  <si>
    <t>RESULTATS</t>
  </si>
  <si>
    <t>à</t>
  </si>
  <si>
    <t>Je soussigné, Capitaine de l'équipe mentionnée ci-dessus, déclare sur</t>
  </si>
  <si>
    <t>l'honneur que les joueurs précités répondent aux critères requis par le</t>
  </si>
  <si>
    <t>règlement des matches par équipes</t>
  </si>
  <si>
    <t>NOM - Prénom</t>
  </si>
  <si>
    <t>Signature :</t>
  </si>
  <si>
    <t>- au webmaster</t>
  </si>
  <si>
    <t>Cat</t>
  </si>
  <si>
    <t>Artois</t>
  </si>
  <si>
    <t>Maritime</t>
  </si>
  <si>
    <t>CARON Christian</t>
  </si>
  <si>
    <t>christian.caron62@orange.fr</t>
  </si>
  <si>
    <t>Vérifier un numéro de licence</t>
  </si>
  <si>
    <t>avec la lettre (clé)</t>
  </si>
  <si>
    <t>ex : 123456-A</t>
  </si>
  <si>
    <t>Nom</t>
  </si>
  <si>
    <t>Licence</t>
  </si>
  <si>
    <t>BAILLEZ</t>
  </si>
  <si>
    <t>DUHAMEL</t>
  </si>
  <si>
    <t>CLAIRET</t>
  </si>
  <si>
    <t>BOCQUET</t>
  </si>
  <si>
    <t>FONTAINE</t>
  </si>
  <si>
    <t>DUQUESNOY</t>
  </si>
  <si>
    <t>MARTINS</t>
  </si>
  <si>
    <t>CARLI</t>
  </si>
  <si>
    <t>HUBERT</t>
  </si>
  <si>
    <t>ZEIDEL</t>
  </si>
  <si>
    <t>DELATTRE</t>
  </si>
  <si>
    <t>DESSAINT</t>
  </si>
  <si>
    <t>SZUGAJEW</t>
  </si>
  <si>
    <t>CABOCHE</t>
  </si>
  <si>
    <t>PETIT</t>
  </si>
  <si>
    <t>CROQUELOIS</t>
  </si>
  <si>
    <t>LEGRAND</t>
  </si>
  <si>
    <t>DUBOIS</t>
  </si>
  <si>
    <t>MACHEZ</t>
  </si>
  <si>
    <t>ABUCKI</t>
  </si>
  <si>
    <t>BAYART</t>
  </si>
  <si>
    <t>BROUTIN</t>
  </si>
  <si>
    <t>CARON</t>
  </si>
  <si>
    <t>DESPREZ</t>
  </si>
  <si>
    <t>DUFLOS</t>
  </si>
  <si>
    <t>FAUQUEMBERGUE</t>
  </si>
  <si>
    <t>FOULON</t>
  </si>
  <si>
    <t>GERINECZ</t>
  </si>
  <si>
    <t>MOUTON</t>
  </si>
  <si>
    <t>FOURCROY</t>
  </si>
  <si>
    <t>BARMUTA</t>
  </si>
  <si>
    <t>BIGOT</t>
  </si>
  <si>
    <t>BOUBET</t>
  </si>
  <si>
    <t>CARTIERE</t>
  </si>
  <si>
    <t>CLEMENT</t>
  </si>
  <si>
    <t>COIN</t>
  </si>
  <si>
    <t>COUVREUR</t>
  </si>
  <si>
    <t>DEPLECHIN</t>
  </si>
  <si>
    <t>FLAHAUT</t>
  </si>
  <si>
    <t>FOURNIER</t>
  </si>
  <si>
    <t>LEROY</t>
  </si>
  <si>
    <t>MAIRESSE</t>
  </si>
  <si>
    <t>MARLARD</t>
  </si>
  <si>
    <t>MARTEL</t>
  </si>
  <si>
    <t>MERLIN</t>
  </si>
  <si>
    <t>MOURGUES</t>
  </si>
  <si>
    <t>OTTEVAERE</t>
  </si>
  <si>
    <t>SELLIER</t>
  </si>
  <si>
    <t>VIEILLARD</t>
  </si>
  <si>
    <t>Contrôle de la division :</t>
  </si>
  <si>
    <t>Tot</t>
  </si>
  <si>
    <t>DELFORCE</t>
  </si>
  <si>
    <t>SAISON</t>
  </si>
  <si>
    <t>VIEBAN</t>
  </si>
  <si>
    <t>Les résultats doivent être également saisis sur www.ffbsportif.com</t>
  </si>
  <si>
    <t>RAULT</t>
  </si>
  <si>
    <t>Avant d'envoyer votre feuille, merci de bien vérifier les points suivants :</t>
  </si>
  <si>
    <t>- Renseigner les "Cat"</t>
  </si>
  <si>
    <t>- Mettre la date du jour</t>
  </si>
  <si>
    <t>- Enregistrer le document de manière explicite (D6 - 25-09-10 - Avion-Billy1.xls)</t>
  </si>
  <si>
    <r>
      <t xml:space="preserve">- Le seul format de document autorisé est </t>
    </r>
    <r>
      <rPr>
        <b/>
        <sz val="12"/>
        <rFont val="Times New Roman"/>
        <family val="1"/>
      </rPr>
      <t>xls</t>
    </r>
    <r>
      <rPr>
        <sz val="10"/>
        <rFont val="Times New Roman"/>
        <family val="1"/>
      </rPr>
      <t>. Pas de pdf, pas d'open office. Le format Office 2007 est toléré.</t>
    </r>
  </si>
  <si>
    <t>Libre</t>
  </si>
  <si>
    <t>Bande</t>
  </si>
  <si>
    <t>3 Bandes</t>
  </si>
  <si>
    <t>HEBBEN</t>
  </si>
  <si>
    <t>BETRANCOURT</t>
  </si>
  <si>
    <t>AMEYE</t>
  </si>
  <si>
    <t>DELSOL</t>
  </si>
  <si>
    <t>LARTISIEN</t>
  </si>
  <si>
    <t>EVRARD</t>
  </si>
  <si>
    <t>BOILLET</t>
  </si>
  <si>
    <t>PIOTROWSKI</t>
  </si>
  <si>
    <t>%</t>
  </si>
  <si>
    <t>Carvin</t>
  </si>
  <si>
    <t>Lens</t>
  </si>
  <si>
    <t>Billy</t>
  </si>
  <si>
    <t>Fouquières</t>
  </si>
  <si>
    <t>N1</t>
  </si>
  <si>
    <t>N2</t>
  </si>
  <si>
    <t>N3</t>
  </si>
  <si>
    <t>R1</t>
  </si>
  <si>
    <t>R2</t>
  </si>
  <si>
    <t>R3</t>
  </si>
  <si>
    <t>R4</t>
  </si>
  <si>
    <t>LECIEUX</t>
  </si>
  <si>
    <t>CLUB VISITE</t>
  </si>
  <si>
    <t>TOTAL</t>
  </si>
  <si>
    <t>CLUB VISITEUR</t>
  </si>
  <si>
    <t>Plafond de la</t>
  </si>
  <si>
    <t>Division</t>
  </si>
  <si>
    <t>Catégories Possible par Mode de Jeu
Division 1</t>
  </si>
  <si>
    <t>Catégories Possible par Mode de Jeu
Division 2</t>
  </si>
  <si>
    <t>Catégories Possible par Mode de Jeu
Division 6</t>
  </si>
  <si>
    <t>Catégories Possible par Mode de Jeu
Division 7</t>
  </si>
  <si>
    <t>Mode de
Jeu</t>
  </si>
  <si>
    <t>Match 1</t>
  </si>
  <si>
    <t>Match 2</t>
  </si>
  <si>
    <t>Match 3</t>
  </si>
  <si>
    <t>Sélection Mode de Jeu Automatique</t>
  </si>
  <si>
    <t>Sélection Distance Automatique</t>
  </si>
  <si>
    <t>200 Pts GC</t>
  </si>
  <si>
    <t>80 Pts</t>
  </si>
  <si>
    <t>25 Pts</t>
  </si>
  <si>
    <t>120 Pts</t>
  </si>
  <si>
    <t>60 Pts</t>
  </si>
  <si>
    <t>20 Pts</t>
  </si>
  <si>
    <t>Choix de la</t>
  </si>
  <si>
    <t>Triathlon</t>
  </si>
  <si>
    <t>Division 1 et 2</t>
  </si>
  <si>
    <t>Division 6 et 7</t>
  </si>
  <si>
    <t>CLUB RECEVEUR :</t>
  </si>
  <si>
    <t>LHERMITTE</t>
  </si>
  <si>
    <t>SNIATECKI</t>
  </si>
  <si>
    <t>Catégorie
Distance</t>
  </si>
  <si>
    <t>FOUCART</t>
  </si>
  <si>
    <t>Courrières</t>
  </si>
  <si>
    <t>40 Pts (50 rep.)</t>
  </si>
  <si>
    <t>60 Pts (50 rep.)</t>
  </si>
  <si>
    <t>80 Pts (50 rep.)</t>
  </si>
  <si>
    <t>PLASSIER</t>
  </si>
  <si>
    <t>BEETS</t>
  </si>
  <si>
    <t>GODART</t>
  </si>
  <si>
    <t>PRZYBYLSKI</t>
  </si>
  <si>
    <t>Prenom</t>
  </si>
  <si>
    <t>MAZURIER</t>
  </si>
  <si>
    <t>HOTTE</t>
  </si>
  <si>
    <t>KRAWCZYK</t>
  </si>
  <si>
    <t>JUSTIN</t>
  </si>
  <si>
    <t>ANDRIEUX</t>
  </si>
  <si>
    <t>VADUNTHUN</t>
  </si>
  <si>
    <t>VIGNERON</t>
  </si>
  <si>
    <t>BERTOLOTTI</t>
  </si>
  <si>
    <t>BOURGAIN</t>
  </si>
  <si>
    <t>GAJDZINSKI</t>
  </si>
  <si>
    <t>LEBLANC</t>
  </si>
  <si>
    <t>LEBECQ</t>
  </si>
  <si>
    <t>MONNEYRAC</t>
  </si>
  <si>
    <t>RETOURNE</t>
  </si>
  <si>
    <t>ELLART</t>
  </si>
  <si>
    <t>BROUTIER</t>
  </si>
  <si>
    <t>BRAZY</t>
  </si>
  <si>
    <t>MONTADOR</t>
  </si>
  <si>
    <t>LECOCONNIER</t>
  </si>
  <si>
    <t>BAHEUX</t>
  </si>
  <si>
    <t>VANTOMME</t>
  </si>
  <si>
    <t>VERITE</t>
  </si>
  <si>
    <t>GRUNEWALD</t>
  </si>
  <si>
    <t>ZOONEKYND</t>
  </si>
  <si>
    <t>FRAUNIE</t>
  </si>
  <si>
    <t>TABURIAUX</t>
  </si>
  <si>
    <t>LASSALLE</t>
  </si>
  <si>
    <t>CABRIE</t>
  </si>
  <si>
    <t>DUCROCQ</t>
  </si>
  <si>
    <t>GORNICK</t>
  </si>
  <si>
    <t>DELOHEN</t>
  </si>
  <si>
    <t>LECOEUR</t>
  </si>
  <si>
    <t>LEPORCQ</t>
  </si>
  <si>
    <t>BLONDEEL</t>
  </si>
  <si>
    <t>VERCRUYSSE</t>
  </si>
  <si>
    <t>VANPEENE</t>
  </si>
  <si>
    <t>BARBE</t>
  </si>
  <si>
    <t>SVIGA</t>
  </si>
  <si>
    <t>FOUQUIER</t>
  </si>
  <si>
    <t>LEMPEREUR</t>
  </si>
  <si>
    <t>CAROUGE</t>
  </si>
  <si>
    <t>TRIPLET</t>
  </si>
  <si>
    <t>MEUROT</t>
  </si>
  <si>
    <t>VERSPIEREN</t>
  </si>
  <si>
    <t>PAVY</t>
  </si>
  <si>
    <t>HEMBERT</t>
  </si>
  <si>
    <t>DESCHARLES</t>
  </si>
  <si>
    <t>CAPLIEZ</t>
  </si>
  <si>
    <t>LAFFERS</t>
  </si>
  <si>
    <t>COQUET</t>
  </si>
  <si>
    <t>VERMEERSCH</t>
  </si>
  <si>
    <t>LIBERT</t>
  </si>
  <si>
    <t>LUCAS</t>
  </si>
  <si>
    <t>LOGEZ</t>
  </si>
  <si>
    <t>BAILLET</t>
  </si>
  <si>
    <t>MASSON</t>
  </si>
  <si>
    <t>LEFEBVRE</t>
  </si>
  <si>
    <t>LOOSEN</t>
  </si>
  <si>
    <t>VANDEVYVERE</t>
  </si>
  <si>
    <t>CREPIN</t>
  </si>
  <si>
    <t>VASSEUR</t>
  </si>
  <si>
    <t>HERMANT</t>
  </si>
  <si>
    <t>MINET</t>
  </si>
  <si>
    <t>GUISELIN</t>
  </si>
  <si>
    <t>DUBURQUE</t>
  </si>
  <si>
    <t>DERLIQUE</t>
  </si>
  <si>
    <t>013710I</t>
  </si>
  <si>
    <t>016518I</t>
  </si>
  <si>
    <t>016525P</t>
  </si>
  <si>
    <t>016542G</t>
  </si>
  <si>
    <t>016550O</t>
  </si>
  <si>
    <t>016555T</t>
  </si>
  <si>
    <t>016577P</t>
  </si>
  <si>
    <t>016579R</t>
  </si>
  <si>
    <t>016688W</t>
  </si>
  <si>
    <t>016743Z</t>
  </si>
  <si>
    <t>016746C</t>
  </si>
  <si>
    <t>016753J</t>
  </si>
  <si>
    <t>016757N</t>
  </si>
  <si>
    <t>016758O</t>
  </si>
  <si>
    <t>016768Y</t>
  </si>
  <si>
    <t>016769Z</t>
  </si>
  <si>
    <t>016770A</t>
  </si>
  <si>
    <t>016794Y</t>
  </si>
  <si>
    <t>016807L</t>
  </si>
  <si>
    <t>016808M</t>
  </si>
  <si>
    <t>016813R</t>
  </si>
  <si>
    <t>016871X</t>
  </si>
  <si>
    <t>016887N</t>
  </si>
  <si>
    <t>016904E</t>
  </si>
  <si>
    <t>016911L</t>
  </si>
  <si>
    <t>016942Q</t>
  </si>
  <si>
    <t>016976Y</t>
  </si>
  <si>
    <t>016977Z</t>
  </si>
  <si>
    <t>016982E</t>
  </si>
  <si>
    <t>017030A</t>
  </si>
  <si>
    <t>017052W</t>
  </si>
  <si>
    <t>017077V</t>
  </si>
  <si>
    <t>017081Z</t>
  </si>
  <si>
    <t>017083B</t>
  </si>
  <si>
    <t>017084C</t>
  </si>
  <si>
    <t>017088G</t>
  </si>
  <si>
    <t>017164E</t>
  </si>
  <si>
    <t>017169J</t>
  </si>
  <si>
    <t>017175P</t>
  </si>
  <si>
    <t>017236Y</t>
  </si>
  <si>
    <t>017260W</t>
  </si>
  <si>
    <t>017273J</t>
  </si>
  <si>
    <t>017277N</t>
  </si>
  <si>
    <t>017295F</t>
  </si>
  <si>
    <t>017331P</t>
  </si>
  <si>
    <t>101125L</t>
  </si>
  <si>
    <t>101140A</t>
  </si>
  <si>
    <t>101150K</t>
  </si>
  <si>
    <t>101166A</t>
  </si>
  <si>
    <t>101174I</t>
  </si>
  <si>
    <t>101241X</t>
  </si>
  <si>
    <t>101872E</t>
  </si>
  <si>
    <t>102980U</t>
  </si>
  <si>
    <t>103019H</t>
  </si>
  <si>
    <t>105371T</t>
  </si>
  <si>
    <t>107647H</t>
  </si>
  <si>
    <t>107656Q</t>
  </si>
  <si>
    <t>107661V</t>
  </si>
  <si>
    <t>107663X</t>
  </si>
  <si>
    <t>112687D</t>
  </si>
  <si>
    <t>112741F</t>
  </si>
  <si>
    <t>112747L</t>
  </si>
  <si>
    <t>112748M</t>
  </si>
  <si>
    <t>112750O</t>
  </si>
  <si>
    <t>112765D</t>
  </si>
  <si>
    <t>114094G</t>
  </si>
  <si>
    <t>117692Q</t>
  </si>
  <si>
    <t>117699X</t>
  </si>
  <si>
    <t>117728A</t>
  </si>
  <si>
    <t>117742O</t>
  </si>
  <si>
    <t>117748U</t>
  </si>
  <si>
    <t>117749V</t>
  </si>
  <si>
    <t>117751X</t>
  </si>
  <si>
    <t>117760G</t>
  </si>
  <si>
    <t>121356O</t>
  </si>
  <si>
    <t>121388U</t>
  </si>
  <si>
    <t>121391X</t>
  </si>
  <si>
    <t>121392Y</t>
  </si>
  <si>
    <t>121412S</t>
  </si>
  <si>
    <t>121423D</t>
  </si>
  <si>
    <t>121432M</t>
  </si>
  <si>
    <t>121433N</t>
  </si>
  <si>
    <t>122413F</t>
  </si>
  <si>
    <t>123708A</t>
  </si>
  <si>
    <t>124437B</t>
  </si>
  <si>
    <t>124468G</t>
  </si>
  <si>
    <t>124485X</t>
  </si>
  <si>
    <t>126831D</t>
  </si>
  <si>
    <t>126839L</t>
  </si>
  <si>
    <t>126851X</t>
  </si>
  <si>
    <t>127667H</t>
  </si>
  <si>
    <t>127702Q</t>
  </si>
  <si>
    <t>127728Q</t>
  </si>
  <si>
    <t>127732U</t>
  </si>
  <si>
    <t>127738A</t>
  </si>
  <si>
    <t>127740C</t>
  </si>
  <si>
    <t>130180Y</t>
  </si>
  <si>
    <t>131084S</t>
  </si>
  <si>
    <t>133043B</t>
  </si>
  <si>
    <t>133044C</t>
  </si>
  <si>
    <t>133051J</t>
  </si>
  <si>
    <t>133054M</t>
  </si>
  <si>
    <t>133104K</t>
  </si>
  <si>
    <t>133118Y</t>
  </si>
  <si>
    <t>134074S</t>
  </si>
  <si>
    <t>134132Y</t>
  </si>
  <si>
    <t>134139F</t>
  </si>
  <si>
    <t>134146M</t>
  </si>
  <si>
    <t>134153T</t>
  </si>
  <si>
    <t>135985F</t>
  </si>
  <si>
    <t>136004Y</t>
  </si>
  <si>
    <t>136006A</t>
  </si>
  <si>
    <t>136009D</t>
  </si>
  <si>
    <t>136454G</t>
  </si>
  <si>
    <t>136899J</t>
  </si>
  <si>
    <t>137141R</t>
  </si>
  <si>
    <t>138329J</t>
  </si>
  <si>
    <t>138331L</t>
  </si>
  <si>
    <t>138335P</t>
  </si>
  <si>
    <t>138348C</t>
  </si>
  <si>
    <t>139432U</t>
  </si>
  <si>
    <t>140950E</t>
  </si>
  <si>
    <t>141318I</t>
  </si>
  <si>
    <t>141319J</t>
  </si>
  <si>
    <t>141331V</t>
  </si>
  <si>
    <t>142777L</t>
  </si>
  <si>
    <t>142782Q</t>
  </si>
  <si>
    <t>142784S</t>
  </si>
  <si>
    <t>142787V</t>
  </si>
  <si>
    <t>142790Y</t>
  </si>
  <si>
    <t>143595X</t>
  </si>
  <si>
    <t>143905V</t>
  </si>
  <si>
    <t>144417N</t>
  </si>
  <si>
    <t>144418O</t>
  </si>
  <si>
    <t>144615D</t>
  </si>
  <si>
    <t>145207X</t>
  </si>
  <si>
    <t>145212C</t>
  </si>
  <si>
    <t>145529H</t>
  </si>
  <si>
    <t>147240T</t>
  </si>
  <si>
    <t>150713T</t>
  </si>
  <si>
    <t>150872R</t>
  </si>
  <si>
    <t>151039Y</t>
  </si>
  <si>
    <t>155655Q</t>
  </si>
  <si>
    <t>155662Y</t>
  </si>
  <si>
    <t>155678Q</t>
  </si>
  <si>
    <t>157860M</t>
  </si>
  <si>
    <t>mpe.artois@gmail.com</t>
  </si>
  <si>
    <t>Les feuilles de résultats doivent à adresser dimanche midi au plus tard</t>
  </si>
  <si>
    <t>159169K</t>
  </si>
  <si>
    <t>ROHART</t>
  </si>
  <si>
    <t>149361Z</t>
  </si>
  <si>
    <t>CAILLAUX</t>
  </si>
  <si>
    <t>161427P</t>
  </si>
  <si>
    <t>DACHICOURT</t>
  </si>
  <si>
    <t>161503X</t>
  </si>
  <si>
    <t>DELBEY</t>
  </si>
  <si>
    <t>112719J</t>
  </si>
  <si>
    <t>DELOTS</t>
  </si>
  <si>
    <t>107617D</t>
  </si>
  <si>
    <t>DERIS</t>
  </si>
  <si>
    <t>161256D</t>
  </si>
  <si>
    <t>DESBLEUMORTIERS</t>
  </si>
  <si>
    <t>016530U</t>
  </si>
  <si>
    <t>103017F</t>
  </si>
  <si>
    <t>ENGUEHARD</t>
  </si>
  <si>
    <t>134147N</t>
  </si>
  <si>
    <t>FAMCHON</t>
  </si>
  <si>
    <t>138704U</t>
  </si>
  <si>
    <t>159163D</t>
  </si>
  <si>
    <t>GELEE</t>
  </si>
  <si>
    <t>131083R</t>
  </si>
  <si>
    <t>GUBIC</t>
  </si>
  <si>
    <t>163224S</t>
  </si>
  <si>
    <t>HAGNERE</t>
  </si>
  <si>
    <t>158319L</t>
  </si>
  <si>
    <t>133038W</t>
  </si>
  <si>
    <t>LAKBAL</t>
  </si>
  <si>
    <t>017027X</t>
  </si>
  <si>
    <t>LAMARRE</t>
  </si>
  <si>
    <t>158668Q</t>
  </si>
  <si>
    <t>LECLERCQ</t>
  </si>
  <si>
    <t>017185Z</t>
  </si>
  <si>
    <t>016910K</t>
  </si>
  <si>
    <t>LIMOUSIN</t>
  </si>
  <si>
    <t>114972A</t>
  </si>
  <si>
    <t>107635V</t>
  </si>
  <si>
    <t>135984E</t>
  </si>
  <si>
    <t>PLOCH</t>
  </si>
  <si>
    <t>159079M</t>
  </si>
  <si>
    <t>RAMBUR</t>
  </si>
  <si>
    <t>159128Q</t>
  </si>
  <si>
    <t>ROBERVAL</t>
  </si>
  <si>
    <t>157979R</t>
  </si>
  <si>
    <t>THOREL</t>
  </si>
  <si>
    <t>VERDOUCQ</t>
  </si>
  <si>
    <t>159299B</t>
  </si>
  <si>
    <t>162827L</t>
  </si>
  <si>
    <t>LES NOMS DOIVENT TOUJOURS ETRE DANS L'ORDRE ALPHABETIQUE (sélectionner les lignes complètes en cliquant sur le chiffre de la ligne)</t>
  </si>
  <si>
    <t>107597J</t>
  </si>
  <si>
    <t>WATTELET</t>
  </si>
  <si>
    <t>112744I</t>
  </si>
  <si>
    <t>BOUTILLIER</t>
  </si>
  <si>
    <t>017274K</t>
  </si>
  <si>
    <t>KAYNDASZYK</t>
  </si>
  <si>
    <t>149449V</t>
  </si>
  <si>
    <t>Divion 1</t>
  </si>
  <si>
    <t>Divion 2</t>
  </si>
  <si>
    <t>HENRI</t>
  </si>
  <si>
    <t>153746Q</t>
  </si>
  <si>
    <t>BEUVELET</t>
  </si>
  <si>
    <t>146362I</t>
  </si>
  <si>
    <t>131428Y</t>
  </si>
  <si>
    <t>BONNET</t>
  </si>
  <si>
    <t>148887J</t>
  </si>
  <si>
    <t>BOUTOILLE</t>
  </si>
  <si>
    <t>154323S</t>
  </si>
  <si>
    <t>CANDEILLE</t>
  </si>
  <si>
    <t>157468L</t>
  </si>
  <si>
    <t>CHAMBARD</t>
  </si>
  <si>
    <t>149408A</t>
  </si>
  <si>
    <t>CHEVAILLIE</t>
  </si>
  <si>
    <t>126850W</t>
  </si>
  <si>
    <t>159367A</t>
  </si>
  <si>
    <t>CYFFERS</t>
  </si>
  <si>
    <t>156958G</t>
  </si>
  <si>
    <t>DEGUINE</t>
  </si>
  <si>
    <t>165976J</t>
  </si>
  <si>
    <t>DESAILLY</t>
  </si>
  <si>
    <t>157452T</t>
  </si>
  <si>
    <t>LOUIS</t>
  </si>
  <si>
    <t>GOMEL</t>
  </si>
  <si>
    <t>157367B</t>
  </si>
  <si>
    <t>HALLEZ</t>
  </si>
  <si>
    <t>166064E</t>
  </si>
  <si>
    <t>HAY</t>
  </si>
  <si>
    <t>162536V</t>
  </si>
  <si>
    <t>166062C</t>
  </si>
  <si>
    <t>HEROGUEZ</t>
  </si>
  <si>
    <t>147724V</t>
  </si>
  <si>
    <t>HOROWICZ</t>
  </si>
  <si>
    <t>158210S</t>
  </si>
  <si>
    <t>147475Z</t>
  </si>
  <si>
    <t>LEDOUX</t>
  </si>
  <si>
    <t>158688M</t>
  </si>
  <si>
    <t>LEFEVRE</t>
  </si>
  <si>
    <t>163530A</t>
  </si>
  <si>
    <t>164915F</t>
  </si>
  <si>
    <t>LOBRY</t>
  </si>
  <si>
    <t>158228M</t>
  </si>
  <si>
    <t>151568Y</t>
  </si>
  <si>
    <t>MARTIN</t>
  </si>
  <si>
    <t>164908Y</t>
  </si>
  <si>
    <t>149526D</t>
  </si>
  <si>
    <t>MELLIN</t>
  </si>
  <si>
    <t>154852S</t>
  </si>
  <si>
    <t>MENOUS</t>
  </si>
  <si>
    <t>PENIN</t>
  </si>
  <si>
    <t>166014A</t>
  </si>
  <si>
    <t>163084Q</t>
  </si>
  <si>
    <t>159153S</t>
  </si>
  <si>
    <t>PINGUET</t>
  </si>
  <si>
    <t>161418E</t>
  </si>
  <si>
    <t>145209Z</t>
  </si>
  <si>
    <t>PROVO</t>
  </si>
  <si>
    <t>149562S</t>
  </si>
  <si>
    <t>RITACCO</t>
  </si>
  <si>
    <t>122257F</t>
  </si>
  <si>
    <t>ROLLAND</t>
  </si>
  <si>
    <t>166065F</t>
  </si>
  <si>
    <t>SARDA</t>
  </si>
  <si>
    <t>014137T</t>
  </si>
  <si>
    <t>VASSAUX</t>
  </si>
  <si>
    <t>112166C</t>
  </si>
  <si>
    <t>L'activation des macros est indispensable pour Continuez !!!</t>
  </si>
  <si>
    <t>135986G</t>
  </si>
  <si>
    <t>2019-2020</t>
  </si>
  <si>
    <t>FONTAINE CHRISTIAN</t>
  </si>
  <si>
    <t>- au responsable format : Christian FONTAINE :</t>
  </si>
  <si>
    <t>PASCAL</t>
  </si>
  <si>
    <t>ACLOQRUE</t>
  </si>
  <si>
    <t>YVES</t>
  </si>
  <si>
    <t>165786C</t>
  </si>
  <si>
    <t>AGNERAY</t>
  </si>
  <si>
    <t>JEAN CLAUDE</t>
  </si>
  <si>
    <t>170118L</t>
  </si>
  <si>
    <t>CHRISTIAN</t>
  </si>
  <si>
    <t>FRANCK</t>
  </si>
  <si>
    <t>BACQUEVILLE</t>
  </si>
  <si>
    <t>168425W</t>
  </si>
  <si>
    <t>DAVID</t>
  </si>
  <si>
    <t>BERNARD</t>
  </si>
  <si>
    <t>AIME</t>
  </si>
  <si>
    <t>JEAN MARC</t>
  </si>
  <si>
    <t>PHILIPPE</t>
  </si>
  <si>
    <t>BAUDE</t>
  </si>
  <si>
    <t>BRUNO</t>
  </si>
  <si>
    <t>170925N</t>
  </si>
  <si>
    <t>BEAUDUIN</t>
  </si>
  <si>
    <t>ADRIEN</t>
  </si>
  <si>
    <t>166004P</t>
  </si>
  <si>
    <t>MARC</t>
  </si>
  <si>
    <t>BEKAERT</t>
  </si>
  <si>
    <t>DIMITRI</t>
  </si>
  <si>
    <t>152241E</t>
  </si>
  <si>
    <t>BENS</t>
  </si>
  <si>
    <t>MATHIEU</t>
  </si>
  <si>
    <t>168853L</t>
  </si>
  <si>
    <t>FRANCIS</t>
  </si>
  <si>
    <t>JEAN LOUIS</t>
  </si>
  <si>
    <t>LAURENT</t>
  </si>
  <si>
    <t>BERRIER</t>
  </si>
  <si>
    <t>JEREMY</t>
  </si>
  <si>
    <t>168851J</t>
  </si>
  <si>
    <t>BEATRICE</t>
  </si>
  <si>
    <t>JEAN MARIE</t>
  </si>
  <si>
    <t>JEAN PIERRE</t>
  </si>
  <si>
    <t>FIRMIN</t>
  </si>
  <si>
    <t>BOCCI</t>
  </si>
  <si>
    <t>JEAN LUC</t>
  </si>
  <si>
    <t>159080N</t>
  </si>
  <si>
    <t>114435J</t>
  </si>
  <si>
    <t>STEPHANE</t>
  </si>
  <si>
    <t>BORKOWSKI</t>
  </si>
  <si>
    <t>PATRICE</t>
  </si>
  <si>
    <t>171081H</t>
  </si>
  <si>
    <t>JEAN</t>
  </si>
  <si>
    <t>THIERRY</t>
  </si>
  <si>
    <t>MARCEL</t>
  </si>
  <si>
    <t>DIDIER</t>
  </si>
  <si>
    <t>ALAIN</t>
  </si>
  <si>
    <t>BRELEAU</t>
  </si>
  <si>
    <t>PAUL</t>
  </si>
  <si>
    <t>127700O</t>
  </si>
  <si>
    <t>BROCAIL</t>
  </si>
  <si>
    <t>166006R</t>
  </si>
  <si>
    <t>SIMON</t>
  </si>
  <si>
    <t>166007S</t>
  </si>
  <si>
    <t>BERTRAND</t>
  </si>
  <si>
    <t>GAEL</t>
  </si>
  <si>
    <t>LIONEL</t>
  </si>
  <si>
    <t>JEAN LOUP</t>
  </si>
  <si>
    <t>PATRICK</t>
  </si>
  <si>
    <t>JOEL</t>
  </si>
  <si>
    <t>171147E</t>
  </si>
  <si>
    <t>ANDRE</t>
  </si>
  <si>
    <t>CASTELAIN</t>
  </si>
  <si>
    <t>MARION</t>
  </si>
  <si>
    <t>161277B</t>
  </si>
  <si>
    <t>OPHELIE</t>
  </si>
  <si>
    <t>155713D</t>
  </si>
  <si>
    <t>CHAVATTE</t>
  </si>
  <si>
    <t>ANTOINE</t>
  </si>
  <si>
    <t>169148G</t>
  </si>
  <si>
    <t>CHUDZINSKI</t>
  </si>
  <si>
    <t>165787D</t>
  </si>
  <si>
    <t>JEAN FRANCOIS</t>
  </si>
  <si>
    <t>ANNE</t>
  </si>
  <si>
    <t>COCHEZ</t>
  </si>
  <si>
    <t>116585B</t>
  </si>
  <si>
    <t>COFFRE</t>
  </si>
  <si>
    <t>FREDERIC</t>
  </si>
  <si>
    <t>154322R</t>
  </si>
  <si>
    <t>CLAUDE</t>
  </si>
  <si>
    <t>COLIN</t>
  </si>
  <si>
    <t>TOMY</t>
  </si>
  <si>
    <t>169146E</t>
  </si>
  <si>
    <t>COTTON</t>
  </si>
  <si>
    <t>LUCILE</t>
  </si>
  <si>
    <t>159088X</t>
  </si>
  <si>
    <t>MICHEL</t>
  </si>
  <si>
    <t>JEAN JACQUES</t>
  </si>
  <si>
    <t>JEAN BERNARD</t>
  </si>
  <si>
    <t>VINCENT</t>
  </si>
  <si>
    <t>165034K</t>
  </si>
  <si>
    <t>JULIEN</t>
  </si>
  <si>
    <t>DENIS</t>
  </si>
  <si>
    <t>DELODDERE</t>
  </si>
  <si>
    <t>135988I</t>
  </si>
  <si>
    <t>FABRICE</t>
  </si>
  <si>
    <t>SEBASTIEN</t>
  </si>
  <si>
    <t>157866T</t>
  </si>
  <si>
    <t>ROBERT</t>
  </si>
  <si>
    <t>ROLAND</t>
  </si>
  <si>
    <t>154167Y</t>
  </si>
  <si>
    <t>DEPRET</t>
  </si>
  <si>
    <t>FRANCOIS</t>
  </si>
  <si>
    <t>170520Y</t>
  </si>
  <si>
    <t>JEAN CHARLES</t>
  </si>
  <si>
    <t>DI LIBERTO</t>
  </si>
  <si>
    <t>ROSALIA</t>
  </si>
  <si>
    <t>166045J</t>
  </si>
  <si>
    <t>DOMART</t>
  </si>
  <si>
    <t>JOHAN</t>
  </si>
  <si>
    <t>149368G</t>
  </si>
  <si>
    <t>124465D</t>
  </si>
  <si>
    <t>DUCHATEAU</t>
  </si>
  <si>
    <t>ETHAN</t>
  </si>
  <si>
    <t>168852K</t>
  </si>
  <si>
    <t>GEORGES</t>
  </si>
  <si>
    <t>DUFOUR</t>
  </si>
  <si>
    <t>155538N</t>
  </si>
  <si>
    <t>LUC</t>
  </si>
  <si>
    <t>DUMORTIER</t>
  </si>
  <si>
    <t>FREDDY</t>
  </si>
  <si>
    <t>107643D</t>
  </si>
  <si>
    <t>GILLES</t>
  </si>
  <si>
    <t>159743J</t>
  </si>
  <si>
    <t>MONIQUE</t>
  </si>
  <si>
    <t>117756C</t>
  </si>
  <si>
    <t>FRANCKY</t>
  </si>
  <si>
    <t>FALSE</t>
  </si>
  <si>
    <t>016903D</t>
  </si>
  <si>
    <t>016907H</t>
  </si>
  <si>
    <t>016551P</t>
  </si>
  <si>
    <t>RENAUD</t>
  </si>
  <si>
    <t>FERMAUT</t>
  </si>
  <si>
    <t>016918S</t>
  </si>
  <si>
    <t>GHISLAIN</t>
  </si>
  <si>
    <t>138344Y</t>
  </si>
  <si>
    <t>MIGUEL</t>
  </si>
  <si>
    <t>ROBIN</t>
  </si>
  <si>
    <t>GERARD</t>
  </si>
  <si>
    <t>FRENOIS</t>
  </si>
  <si>
    <t>ALEX</t>
  </si>
  <si>
    <t>166977X</t>
  </si>
  <si>
    <t>152145A</t>
  </si>
  <si>
    <t>FRESCURA</t>
  </si>
  <si>
    <t>134275L</t>
  </si>
  <si>
    <t>GAMBIER</t>
  </si>
  <si>
    <t>165884J</t>
  </si>
  <si>
    <t>ROHAN</t>
  </si>
  <si>
    <t>GERBER</t>
  </si>
  <si>
    <t>138332M</t>
  </si>
  <si>
    <t>GIARDINA</t>
  </si>
  <si>
    <t>VERONIQUE</t>
  </si>
  <si>
    <t>171037K</t>
  </si>
  <si>
    <t>GOETINCK</t>
  </si>
  <si>
    <t>GOSSART</t>
  </si>
  <si>
    <t>RENE</t>
  </si>
  <si>
    <t>133045D</t>
  </si>
  <si>
    <t>GOUBERT</t>
  </si>
  <si>
    <t>CHRISTOPHE</t>
  </si>
  <si>
    <t>129316S</t>
  </si>
  <si>
    <t>GREGOIRE</t>
  </si>
  <si>
    <t>170821A</t>
  </si>
  <si>
    <t>JACQUES</t>
  </si>
  <si>
    <t>GERALD</t>
  </si>
  <si>
    <t>GUEUDRE</t>
  </si>
  <si>
    <t>169942V</t>
  </si>
  <si>
    <t>GUYOT</t>
  </si>
  <si>
    <t>PIERRE</t>
  </si>
  <si>
    <t>157520S</t>
  </si>
  <si>
    <t>DOMINIQUE</t>
  </si>
  <si>
    <t>RICHARD</t>
  </si>
  <si>
    <t>LILIANE</t>
  </si>
  <si>
    <t>HENRY</t>
  </si>
  <si>
    <t>167467E</t>
  </si>
  <si>
    <t>HENTGES</t>
  </si>
  <si>
    <t>CHARLES</t>
  </si>
  <si>
    <t>154333D</t>
  </si>
  <si>
    <t>HENTZ</t>
  </si>
  <si>
    <t>COLETTE</t>
  </si>
  <si>
    <t>158062G</t>
  </si>
  <si>
    <t>HIMEUR</t>
  </si>
  <si>
    <t>AISSA</t>
  </si>
  <si>
    <t>169519K</t>
  </si>
  <si>
    <t>YANIS</t>
  </si>
  <si>
    <t>169147F</t>
  </si>
  <si>
    <t>YANNICK</t>
  </si>
  <si>
    <t>159083R</t>
  </si>
  <si>
    <t>HOLDERBAUM</t>
  </si>
  <si>
    <t>STANLEY</t>
  </si>
  <si>
    <t>169857C</t>
  </si>
  <si>
    <t>HERVE</t>
  </si>
  <si>
    <t>MAXIME</t>
  </si>
  <si>
    <t>OLIVIER</t>
  </si>
  <si>
    <t>THOMAS</t>
  </si>
  <si>
    <t>ISAERT</t>
  </si>
  <si>
    <t>170606R</t>
  </si>
  <si>
    <t>RAYMOND</t>
  </si>
  <si>
    <t>KERLEVEO</t>
  </si>
  <si>
    <t>171110P</t>
  </si>
  <si>
    <t>KIMUS</t>
  </si>
  <si>
    <t>166012Y</t>
  </si>
  <si>
    <t>KUBICKI</t>
  </si>
  <si>
    <t>EMMANUEL</t>
  </si>
  <si>
    <t>168294D</t>
  </si>
  <si>
    <t>KUPKA</t>
  </si>
  <si>
    <t>TESSY</t>
  </si>
  <si>
    <t>167044V</t>
  </si>
  <si>
    <t>JOHNNY</t>
  </si>
  <si>
    <t>LUKA</t>
  </si>
  <si>
    <t>168499B</t>
  </si>
  <si>
    <t>REGIS</t>
  </si>
  <si>
    <t>LANDRY</t>
  </si>
  <si>
    <t>170849F</t>
  </si>
  <si>
    <t>LANGLOIS</t>
  </si>
  <si>
    <t>166952V</t>
  </si>
  <si>
    <t>LAROCHE</t>
  </si>
  <si>
    <t>168914C</t>
  </si>
  <si>
    <t>JEAN PAUL</t>
  </si>
  <si>
    <t>ROGER</t>
  </si>
  <si>
    <t>LASVAUX</t>
  </si>
  <si>
    <t>JACKY</t>
  </si>
  <si>
    <t>016571J</t>
  </si>
  <si>
    <t>LEBARGY</t>
  </si>
  <si>
    <t>VALERY</t>
  </si>
  <si>
    <t>159740F</t>
  </si>
  <si>
    <t>LEBECQUE</t>
  </si>
  <si>
    <t>169928E</t>
  </si>
  <si>
    <t>JEAN NOEL</t>
  </si>
  <si>
    <t>GUY</t>
  </si>
  <si>
    <t>017180U</t>
  </si>
  <si>
    <t>168854M</t>
  </si>
  <si>
    <t>LEDEZ</t>
  </si>
  <si>
    <t>MICHAEL</t>
  </si>
  <si>
    <t>166039C</t>
  </si>
  <si>
    <t>LEDUC</t>
  </si>
  <si>
    <t>149667G</t>
  </si>
  <si>
    <t>LEGRAIN</t>
  </si>
  <si>
    <t>169473K</t>
  </si>
  <si>
    <t>ERIC</t>
  </si>
  <si>
    <t>LEMAHIEU</t>
  </si>
  <si>
    <t>149945J</t>
  </si>
  <si>
    <t>LEMAIRE</t>
  </si>
  <si>
    <t>169167C</t>
  </si>
  <si>
    <t>LEMAITRE</t>
  </si>
  <si>
    <t>MELANIE</t>
  </si>
  <si>
    <t>168848F</t>
  </si>
  <si>
    <t>LENNE</t>
  </si>
  <si>
    <t>149953S</t>
  </si>
  <si>
    <t>TANGUY</t>
  </si>
  <si>
    <t>169303A</t>
  </si>
  <si>
    <t>LERICQUE</t>
  </si>
  <si>
    <t>LEROUX</t>
  </si>
  <si>
    <t>145203T</t>
  </si>
  <si>
    <t>LEVECQUE</t>
  </si>
  <si>
    <t>152752K</t>
  </si>
  <si>
    <t>CEDRIC</t>
  </si>
  <si>
    <t>LIMOSINO</t>
  </si>
  <si>
    <t>169417Z</t>
  </si>
  <si>
    <t>LOISEL</t>
  </si>
  <si>
    <t>164860W</t>
  </si>
  <si>
    <t>152239C</t>
  </si>
  <si>
    <t>LUBERT</t>
  </si>
  <si>
    <t>107599L</t>
  </si>
  <si>
    <t>165275X</t>
  </si>
  <si>
    <t>LUCZAK</t>
  </si>
  <si>
    <t>168855N</t>
  </si>
  <si>
    <t>LUSSEAU</t>
  </si>
  <si>
    <t>169849T</t>
  </si>
  <si>
    <t>MAGNIEZ</t>
  </si>
  <si>
    <t>169856B</t>
  </si>
  <si>
    <t>157299C</t>
  </si>
  <si>
    <t>MARCHANDIER</t>
  </si>
  <si>
    <t>MARCHE</t>
  </si>
  <si>
    <t>NORMAN</t>
  </si>
  <si>
    <t>151853H</t>
  </si>
  <si>
    <t>MARCHIONE</t>
  </si>
  <si>
    <t>JOSEPH</t>
  </si>
  <si>
    <t>LEOPOLD</t>
  </si>
  <si>
    <t>MAROILLE</t>
  </si>
  <si>
    <t>REAL</t>
  </si>
  <si>
    <t>170183G</t>
  </si>
  <si>
    <t>CARLOS</t>
  </si>
  <si>
    <t>MEURIN</t>
  </si>
  <si>
    <t>169304B</t>
  </si>
  <si>
    <t>MIDY</t>
  </si>
  <si>
    <t>166015B</t>
  </si>
  <si>
    <t>MINART</t>
  </si>
  <si>
    <t>ARNAUD</t>
  </si>
  <si>
    <t>165785B</t>
  </si>
  <si>
    <t>MOGUEZ</t>
  </si>
  <si>
    <t>016714W</t>
  </si>
  <si>
    <t>JESSY</t>
  </si>
  <si>
    <t>LUDOVIC</t>
  </si>
  <si>
    <t>MORELLE</t>
  </si>
  <si>
    <t>016558W</t>
  </si>
  <si>
    <t>AUGUSTIN</t>
  </si>
  <si>
    <t>MUSTIN</t>
  </si>
  <si>
    <t>169182T</t>
  </si>
  <si>
    <t>NEIRYNCK</t>
  </si>
  <si>
    <t>017386S</t>
  </si>
  <si>
    <t>OBLET</t>
  </si>
  <si>
    <t>104534O</t>
  </si>
  <si>
    <t>OOSTERLINCK</t>
  </si>
  <si>
    <t>150215C</t>
  </si>
  <si>
    <t>PATTE</t>
  </si>
  <si>
    <t>AURELIEN</t>
  </si>
  <si>
    <t>168849G</t>
  </si>
  <si>
    <t>PERTUE</t>
  </si>
  <si>
    <t>DANIEL</t>
  </si>
  <si>
    <t>168339C</t>
  </si>
  <si>
    <t>EMMANUELLE</t>
  </si>
  <si>
    <t>FABIEN</t>
  </si>
  <si>
    <t>NICOLAS</t>
  </si>
  <si>
    <t>ETIENNE</t>
  </si>
  <si>
    <t>LAURENCE</t>
  </si>
  <si>
    <t>PITULA</t>
  </si>
  <si>
    <t>166008T</t>
  </si>
  <si>
    <t>FLORIAN</t>
  </si>
  <si>
    <t>166009V</t>
  </si>
  <si>
    <t>POIDEVIN</t>
  </si>
  <si>
    <t>016809N</t>
  </si>
  <si>
    <t>PROVOLO</t>
  </si>
  <si>
    <t>GABIN</t>
  </si>
  <si>
    <t>170522A</t>
  </si>
  <si>
    <t>PRUVOST</t>
  </si>
  <si>
    <t>164088G</t>
  </si>
  <si>
    <t>RAMET</t>
  </si>
  <si>
    <t>154166X</t>
  </si>
  <si>
    <t>BAUDOUIN</t>
  </si>
  <si>
    <t>CONSTANT</t>
  </si>
  <si>
    <t>145213D</t>
  </si>
  <si>
    <t>KARINE</t>
  </si>
  <si>
    <t>168680Y</t>
  </si>
  <si>
    <t>REMY</t>
  </si>
  <si>
    <t>170303M</t>
  </si>
  <si>
    <t>021089D</t>
  </si>
  <si>
    <t>ANTONIO</t>
  </si>
  <si>
    <t>RIVALAIN</t>
  </si>
  <si>
    <t>ROGEAUX</t>
  </si>
  <si>
    <t>TEDDY</t>
  </si>
  <si>
    <t>169518J</t>
  </si>
  <si>
    <t>JEAN MICHEL</t>
  </si>
  <si>
    <t>SAINT GEORGES</t>
  </si>
  <si>
    <t>166639E</t>
  </si>
  <si>
    <t>SATTLER</t>
  </si>
  <si>
    <t>YVES MARIE</t>
  </si>
  <si>
    <t>151652P</t>
  </si>
  <si>
    <t>SCHWARTZ</t>
  </si>
  <si>
    <t>NATHAN</t>
  </si>
  <si>
    <t>169858D</t>
  </si>
  <si>
    <t>STOLLER</t>
  </si>
  <si>
    <t>127668I</t>
  </si>
  <si>
    <t>SURET</t>
  </si>
  <si>
    <t>133047F</t>
  </si>
  <si>
    <t>CASIMIR</t>
  </si>
  <si>
    <t>SZWAREK</t>
  </si>
  <si>
    <t>SZYNCZEWSKI</t>
  </si>
  <si>
    <t>158029W</t>
  </si>
  <si>
    <t>JEROME</t>
  </si>
  <si>
    <t>169164Z</t>
  </si>
  <si>
    <t>168271D</t>
  </si>
  <si>
    <t>THYLIS</t>
  </si>
  <si>
    <t>107659T</t>
  </si>
  <si>
    <t>TIZON</t>
  </si>
  <si>
    <t>121424E</t>
  </si>
  <si>
    <t>GILBERT</t>
  </si>
  <si>
    <t>TROUILLE</t>
  </si>
  <si>
    <t>GUILLAUME</t>
  </si>
  <si>
    <t>169462Y</t>
  </si>
  <si>
    <t>TURLOTTE</t>
  </si>
  <si>
    <t>017262Y</t>
  </si>
  <si>
    <t>155058R</t>
  </si>
  <si>
    <t>VAN WYNENDAELE</t>
  </si>
  <si>
    <t>LIDWINE</t>
  </si>
  <si>
    <t>169165A</t>
  </si>
  <si>
    <t>151104T</t>
  </si>
  <si>
    <t>166477D</t>
  </si>
  <si>
    <t>VERHAEGHE</t>
  </si>
  <si>
    <t>TIMEO</t>
  </si>
  <si>
    <t>166260S</t>
  </si>
  <si>
    <t>REYNALD</t>
  </si>
  <si>
    <t>MAURICE</t>
  </si>
  <si>
    <t>WINCKLER</t>
  </si>
  <si>
    <t>169855A</t>
  </si>
  <si>
    <t>WINSTERSTEIN</t>
  </si>
  <si>
    <t>169859E</t>
  </si>
  <si>
    <t>WISPELAERE</t>
  </si>
  <si>
    <t>MICKAEL</t>
  </si>
  <si>
    <t>159082Q</t>
  </si>
  <si>
    <t>168158F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</si>
</sst>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"/>
    <numFmt numFmtId="167" formatCode="[$-40C]dddd\ d\ mmmm\ yyyy"/>
    <numFmt numFmtId="168" formatCode="[$-F800]dddd\,\ mmmm\ dd\,\ yyyy"/>
    <numFmt numFmtId="169" formatCode=";;;"/>
    <numFmt numFmtId="170" formatCode="d/m;@"/>
    <numFmt numFmtId="171" formatCode="dd/mm/yy;@"/>
    <numFmt numFmtId="172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u val="single"/>
      <sz val="10"/>
      <color indexed="20"/>
      <name val="Arial"/>
      <family val="2"/>
    </font>
    <font>
      <i/>
      <sz val="18"/>
      <color indexed="13"/>
      <name val="Arial"/>
      <family val="2"/>
    </font>
    <font>
      <sz val="8"/>
      <name val="Segoe UI"/>
      <family val="2"/>
    </font>
    <font>
      <sz val="16"/>
      <color indexed="8"/>
      <name val="Calibri"/>
      <family val="0"/>
    </font>
    <font>
      <u val="single"/>
      <sz val="10"/>
      <color theme="11"/>
      <name val="Arial"/>
      <family val="2"/>
    </font>
    <font>
      <i/>
      <sz val="18"/>
      <color rgb="FFFFFF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19" fillId="0" borderId="10" xfId="0" applyFont="1" applyBorder="1" applyAlignment="1" applyProtection="1">
      <alignment horizontal="center"/>
      <protection/>
    </xf>
    <xf numFmtId="0" fontId="32" fillId="24" borderId="11" xfId="44" applyFont="1" applyFill="1" applyBorder="1" applyAlignment="1" applyProtection="1">
      <alignment horizontal="center"/>
      <protection/>
    </xf>
    <xf numFmtId="0" fontId="32" fillId="24" borderId="12" xfId="44" applyFont="1" applyFill="1" applyBorder="1" applyAlignment="1" applyProtection="1">
      <alignment horizontal="center"/>
      <protection/>
    </xf>
    <xf numFmtId="0" fontId="32" fillId="25" borderId="0" xfId="44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wrapText="1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13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9" fontId="27" fillId="0" borderId="17" xfId="52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20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24" borderId="11" xfId="0" applyFont="1" applyFill="1" applyBorder="1" applyAlignment="1" applyProtection="1">
      <alignment/>
      <protection/>
    </xf>
    <xf numFmtId="0" fontId="19" fillId="24" borderId="11" xfId="0" applyFont="1" applyFill="1" applyBorder="1" applyAlignment="1" applyProtection="1">
      <alignment horizontal="left"/>
      <protection/>
    </xf>
    <xf numFmtId="0" fontId="29" fillId="24" borderId="11" xfId="0" applyFont="1" applyFill="1" applyBorder="1" applyAlignment="1" applyProtection="1">
      <alignment horizontal="center"/>
      <protection/>
    </xf>
    <xf numFmtId="0" fontId="29" fillId="24" borderId="25" xfId="0" applyFont="1" applyFill="1" applyBorder="1" applyAlignment="1" applyProtection="1">
      <alignment horizontal="center"/>
      <protection/>
    </xf>
    <xf numFmtId="0" fontId="19" fillId="24" borderId="0" xfId="0" applyFont="1" applyFill="1" applyBorder="1" applyAlignment="1" applyProtection="1">
      <alignment/>
      <protection/>
    </xf>
    <xf numFmtId="0" fontId="19" fillId="24" borderId="26" xfId="0" applyFont="1" applyFill="1" applyBorder="1" applyAlignment="1" applyProtection="1" quotePrefix="1">
      <alignment/>
      <protection/>
    </xf>
    <xf numFmtId="0" fontId="33" fillId="24" borderId="12" xfId="0" applyFont="1" applyFill="1" applyBorder="1" applyAlignment="1" applyProtection="1">
      <alignment/>
      <protection/>
    </xf>
    <xf numFmtId="0" fontId="19" fillId="24" borderId="12" xfId="0" applyFont="1" applyFill="1" applyBorder="1" applyAlignment="1" applyProtection="1">
      <alignment/>
      <protection/>
    </xf>
    <xf numFmtId="0" fontId="0" fillId="24" borderId="27" xfId="0" applyFill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9" fillId="3" borderId="0" xfId="0" applyFont="1" applyFill="1" applyAlignment="1" applyProtection="1">
      <alignment/>
      <protection/>
    </xf>
    <xf numFmtId="0" fontId="19" fillId="1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28" xfId="0" applyFont="1" applyBorder="1" applyAlignment="1" applyProtection="1">
      <alignment horizontal="center"/>
      <protection/>
    </xf>
    <xf numFmtId="0" fontId="19" fillId="24" borderId="29" xfId="0" applyFont="1" applyFill="1" applyBorder="1" applyAlignment="1" applyProtection="1">
      <alignment/>
      <protection/>
    </xf>
    <xf numFmtId="0" fontId="19" fillId="24" borderId="20" xfId="0" applyFont="1" applyFill="1" applyBorder="1" applyAlignment="1" applyProtection="1">
      <alignment/>
      <protection/>
    </xf>
    <xf numFmtId="0" fontId="19" fillId="24" borderId="30" xfId="0" applyFont="1" applyFill="1" applyBorder="1" applyAlignment="1" applyProtection="1">
      <alignment/>
      <protection/>
    </xf>
    <xf numFmtId="0" fontId="19" fillId="24" borderId="31" xfId="0" applyFont="1" applyFill="1" applyBorder="1" applyAlignment="1" applyProtection="1" quotePrefix="1">
      <alignment/>
      <protection/>
    </xf>
    <xf numFmtId="0" fontId="19" fillId="24" borderId="32" xfId="0" applyFont="1" applyFill="1" applyBorder="1" applyAlignment="1" applyProtection="1">
      <alignment/>
      <protection/>
    </xf>
    <xf numFmtId="0" fontId="19" fillId="24" borderId="33" xfId="0" applyFont="1" applyFill="1" applyBorder="1" applyAlignment="1" applyProtection="1" quotePrefix="1">
      <alignment/>
      <protection/>
    </xf>
    <xf numFmtId="0" fontId="19" fillId="24" borderId="23" xfId="0" applyFont="1" applyFill="1" applyBorder="1" applyAlignment="1" applyProtection="1">
      <alignment/>
      <protection/>
    </xf>
    <xf numFmtId="0" fontId="19" fillId="24" borderId="34" xfId="0" applyFont="1" applyFill="1" applyBorder="1" applyAlignment="1" applyProtection="1">
      <alignment/>
      <protection/>
    </xf>
    <xf numFmtId="0" fontId="19" fillId="0" borderId="31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26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 applyProtection="1">
      <alignment horizontal="left"/>
      <protection locked="0"/>
    </xf>
    <xf numFmtId="0" fontId="27" fillId="27" borderId="22" xfId="0" applyFont="1" applyFill="1" applyBorder="1" applyAlignment="1" applyProtection="1">
      <alignment horizontal="center" vertical="center" wrapText="1"/>
      <protection locked="0"/>
    </xf>
    <xf numFmtId="169" fontId="19" fillId="0" borderId="0" xfId="0" applyNumberFormat="1" applyFont="1" applyAlignment="1" applyProtection="1">
      <alignment/>
      <protection/>
    </xf>
    <xf numFmtId="0" fontId="19" fillId="24" borderId="12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171" fontId="19" fillId="0" borderId="0" xfId="0" applyNumberFormat="1" applyFont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2" fontId="27" fillId="0" borderId="17" xfId="0" applyNumberFormat="1" applyFont="1" applyBorder="1" applyAlignment="1" applyProtection="1">
      <alignment horizontal="center" vertical="center"/>
      <protection/>
    </xf>
    <xf numFmtId="11" fontId="22" fillId="0" borderId="13" xfId="0" applyNumberFormat="1" applyFont="1" applyBorder="1" applyAlignment="1" applyProtection="1">
      <alignment/>
      <protection/>
    </xf>
    <xf numFmtId="0" fontId="29" fillId="24" borderId="35" xfId="0" applyFont="1" applyFill="1" applyBorder="1" applyAlignment="1" applyProtection="1">
      <alignment/>
      <protection/>
    </xf>
    <xf numFmtId="0" fontId="29" fillId="24" borderId="26" xfId="0" applyFont="1" applyFill="1" applyBorder="1" applyAlignment="1" applyProtection="1" quotePrefix="1">
      <alignment/>
      <protection/>
    </xf>
    <xf numFmtId="0" fontId="32" fillId="25" borderId="0" xfId="44" applyFont="1" applyFill="1" applyBorder="1" applyAlignment="1" applyProtection="1">
      <alignment horizontal="center"/>
      <protection/>
    </xf>
    <xf numFmtId="0" fontId="32" fillId="27" borderId="29" xfId="44" applyFont="1" applyFill="1" applyBorder="1" applyAlignment="1" applyProtection="1">
      <alignment horizontal="left"/>
      <protection/>
    </xf>
    <xf numFmtId="0" fontId="19" fillId="27" borderId="20" xfId="0" applyFont="1" applyFill="1" applyBorder="1" applyAlignment="1" applyProtection="1">
      <alignment horizontal="center"/>
      <protection/>
    </xf>
    <xf numFmtId="0" fontId="32" fillId="27" borderId="33" xfId="44" applyFont="1" applyFill="1" applyBorder="1" applyAlignment="1" applyProtection="1">
      <alignment horizontal="left"/>
      <protection/>
    </xf>
    <xf numFmtId="0" fontId="19" fillId="27" borderId="23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8" fillId="24" borderId="12" xfId="44" applyFill="1" applyBorder="1" applyAlignment="1" applyProtection="1">
      <alignment/>
      <protection/>
    </xf>
    <xf numFmtId="0" fontId="8" fillId="27" borderId="23" xfId="44" applyFill="1" applyBorder="1" applyAlignment="1" applyProtection="1">
      <alignment horizontal="center"/>
      <protection/>
    </xf>
    <xf numFmtId="0" fontId="0" fillId="27" borderId="23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7" borderId="14" xfId="0" applyFont="1" applyFill="1" applyBorder="1" applyAlignment="1" applyProtection="1">
      <alignment horizontal="center"/>
      <protection locked="0"/>
    </xf>
    <xf numFmtId="0" fontId="21" fillId="27" borderId="36" xfId="0" applyFont="1" applyFill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/>
    </xf>
    <xf numFmtId="0" fontId="22" fillId="0" borderId="38" xfId="0" applyFont="1" applyBorder="1" applyAlignment="1" applyProtection="1">
      <alignment horizont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/>
      <protection/>
    </xf>
    <xf numFmtId="0" fontId="29" fillId="0" borderId="40" xfId="0" applyFont="1" applyBorder="1" applyAlignment="1" applyProtection="1">
      <alignment horizontal="center"/>
      <protection/>
    </xf>
    <xf numFmtId="0" fontId="29" fillId="0" borderId="38" xfId="0" applyFont="1" applyBorder="1" applyAlignment="1" applyProtection="1">
      <alignment horizontal="center"/>
      <protection/>
    </xf>
    <xf numFmtId="0" fontId="26" fillId="0" borderId="4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72" fontId="27" fillId="0" borderId="21" xfId="0" applyNumberFormat="1" applyFont="1" applyBorder="1" applyAlignment="1" applyProtection="1">
      <alignment horizontal="center" vertical="center"/>
      <protection/>
    </xf>
    <xf numFmtId="172" fontId="27" fillId="0" borderId="24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/>
      <protection/>
    </xf>
    <xf numFmtId="0" fontId="42" fillId="28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 locked="0"/>
    </xf>
    <xf numFmtId="168" fontId="21" fillId="27" borderId="0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 vertical="center"/>
      <protection/>
    </xf>
    <xf numFmtId="9" fontId="27" fillId="0" borderId="10" xfId="52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31" fillId="0" borderId="33" xfId="0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/>
    </xf>
    <xf numFmtId="0" fontId="24" fillId="0" borderId="29" xfId="0" applyFont="1" applyBorder="1" applyAlignment="1" applyProtection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19" fillId="24" borderId="12" xfId="0" applyFont="1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/>
      <protection/>
    </xf>
    <xf numFmtId="0" fontId="8" fillId="27" borderId="20" xfId="44" applyFill="1" applyBorder="1" applyAlignment="1" applyProtection="1">
      <alignment horizontal="center"/>
      <protection/>
    </xf>
    <xf numFmtId="0" fontId="0" fillId="27" borderId="20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19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b/>
        <i val="0"/>
        <color auto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66CC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</xdr:colOff>
      <xdr:row>0</xdr:row>
      <xdr:rowOff>219075</xdr:rowOff>
    </xdr:to>
    <xdr:sp macro="[0]!UNPROTECT">
      <xdr:nvSpPr>
        <xdr:cNvPr id="1" name="Rectangle 2"/>
        <xdr:cNvSpPr>
          <a:spLocks/>
        </xdr:cNvSpPr>
      </xdr:nvSpPr>
      <xdr:spPr>
        <a:xfrm>
          <a:off x="0" y="0"/>
          <a:ext cx="3810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9</xdr:row>
      <xdr:rowOff>381000</xdr:rowOff>
    </xdr:from>
    <xdr:to>
      <xdr:col>10</xdr:col>
      <xdr:colOff>38100</xdr:colOff>
      <xdr:row>11</xdr:row>
      <xdr:rowOff>152400</xdr:rowOff>
    </xdr:to>
    <xdr:sp macro="[0]!lancer_match1">
      <xdr:nvSpPr>
        <xdr:cNvPr id="2" name="Rectangle 3"/>
        <xdr:cNvSpPr>
          <a:spLocks/>
        </xdr:cNvSpPr>
      </xdr:nvSpPr>
      <xdr:spPr>
        <a:xfrm>
          <a:off x="3657600" y="2466975"/>
          <a:ext cx="267652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0</xdr:rowOff>
    </xdr:from>
    <xdr:to>
      <xdr:col>10</xdr:col>
      <xdr:colOff>38100</xdr:colOff>
      <xdr:row>13</xdr:row>
      <xdr:rowOff>161925</xdr:rowOff>
    </xdr:to>
    <xdr:sp macro="[0]!lancer_match2">
      <xdr:nvSpPr>
        <xdr:cNvPr id="3" name="Rectangle 4"/>
        <xdr:cNvSpPr>
          <a:spLocks/>
        </xdr:cNvSpPr>
      </xdr:nvSpPr>
      <xdr:spPr>
        <a:xfrm>
          <a:off x="3676650" y="2914650"/>
          <a:ext cx="265747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9525</xdr:rowOff>
    </xdr:from>
    <xdr:to>
      <xdr:col>10</xdr:col>
      <xdr:colOff>38100</xdr:colOff>
      <xdr:row>15</xdr:row>
      <xdr:rowOff>180975</xdr:rowOff>
    </xdr:to>
    <xdr:sp macro="[0]!lancer_match3">
      <xdr:nvSpPr>
        <xdr:cNvPr id="4" name="Rectangle 5"/>
        <xdr:cNvSpPr>
          <a:spLocks/>
        </xdr:cNvSpPr>
      </xdr:nvSpPr>
      <xdr:spPr>
        <a:xfrm>
          <a:off x="3657600" y="3371850"/>
          <a:ext cx="2676525" cy="428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</xdr:row>
      <xdr:rowOff>371475</xdr:rowOff>
    </xdr:from>
    <xdr:to>
      <xdr:col>2</xdr:col>
      <xdr:colOff>238125</xdr:colOff>
      <xdr:row>15</xdr:row>
      <xdr:rowOff>180975</xdr:rowOff>
    </xdr:to>
    <xdr:sp macro="[0]!lancer_club_receveur">
      <xdr:nvSpPr>
        <xdr:cNvPr id="5" name="Rectangle 6"/>
        <xdr:cNvSpPr>
          <a:spLocks/>
        </xdr:cNvSpPr>
      </xdr:nvSpPr>
      <xdr:spPr>
        <a:xfrm>
          <a:off x="257175" y="2457450"/>
          <a:ext cx="18669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10</xdr:row>
      <xdr:rowOff>0</xdr:rowOff>
    </xdr:from>
    <xdr:to>
      <xdr:col>11</xdr:col>
      <xdr:colOff>76200</xdr:colOff>
      <xdr:row>16</xdr:row>
      <xdr:rowOff>0</xdr:rowOff>
    </xdr:to>
    <xdr:sp macro="[0]!lancer_club_visiteur">
      <xdr:nvSpPr>
        <xdr:cNvPr id="6" name="Rectangle 7"/>
        <xdr:cNvSpPr>
          <a:spLocks/>
        </xdr:cNvSpPr>
      </xdr:nvSpPr>
      <xdr:spPr>
        <a:xfrm>
          <a:off x="6353175" y="2466975"/>
          <a:ext cx="18669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9</xdr:row>
      <xdr:rowOff>381000</xdr:rowOff>
    </xdr:from>
    <xdr:to>
      <xdr:col>18</xdr:col>
      <xdr:colOff>209550</xdr:colOff>
      <xdr:row>11</xdr:row>
      <xdr:rowOff>152400</xdr:rowOff>
    </xdr:to>
    <xdr:sp macro="[0]!lancer_match1">
      <xdr:nvSpPr>
        <xdr:cNvPr id="7" name="Rectangle 8"/>
        <xdr:cNvSpPr>
          <a:spLocks/>
        </xdr:cNvSpPr>
      </xdr:nvSpPr>
      <xdr:spPr>
        <a:xfrm>
          <a:off x="9763125" y="2466975"/>
          <a:ext cx="233362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180975</xdr:rowOff>
    </xdr:from>
    <xdr:to>
      <xdr:col>18</xdr:col>
      <xdr:colOff>361950</xdr:colOff>
      <xdr:row>13</xdr:row>
      <xdr:rowOff>161925</xdr:rowOff>
    </xdr:to>
    <xdr:sp macro="[0]!lancer_match2">
      <xdr:nvSpPr>
        <xdr:cNvPr id="8" name="Rectangle 9"/>
        <xdr:cNvSpPr>
          <a:spLocks/>
        </xdr:cNvSpPr>
      </xdr:nvSpPr>
      <xdr:spPr>
        <a:xfrm>
          <a:off x="9753600" y="2905125"/>
          <a:ext cx="2495550" cy="428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14</xdr:row>
      <xdr:rowOff>0</xdr:rowOff>
    </xdr:from>
    <xdr:to>
      <xdr:col>18</xdr:col>
      <xdr:colOff>361950</xdr:colOff>
      <xdr:row>15</xdr:row>
      <xdr:rowOff>171450</xdr:rowOff>
    </xdr:to>
    <xdr:sp macro="[0]!lancer_match3">
      <xdr:nvSpPr>
        <xdr:cNvPr id="9" name="Rectangle 10"/>
        <xdr:cNvSpPr>
          <a:spLocks/>
        </xdr:cNvSpPr>
      </xdr:nvSpPr>
      <xdr:spPr>
        <a:xfrm>
          <a:off x="9763125" y="3362325"/>
          <a:ext cx="2486025" cy="428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3</xdr:row>
      <xdr:rowOff>114300</xdr:rowOff>
    </xdr:from>
    <xdr:to>
      <xdr:col>4</xdr:col>
      <xdr:colOff>66675</xdr:colOff>
      <xdr:row>6</xdr:row>
      <xdr:rowOff>57150</xdr:rowOff>
    </xdr:to>
    <xdr:sp macro="[0]!lancer_division">
      <xdr:nvSpPr>
        <xdr:cNvPr id="10" name="Rectangle 11"/>
        <xdr:cNvSpPr>
          <a:spLocks/>
        </xdr:cNvSpPr>
      </xdr:nvSpPr>
      <xdr:spPr>
        <a:xfrm>
          <a:off x="1819275" y="809625"/>
          <a:ext cx="182880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Préparation</a:t>
          </a:r>
          <a:r>
            <a:rPr lang="en-US" cap="none" sz="1600" b="0" i="0" u="none" baseline="0">
              <a:solidFill>
                <a:srgbClr val="000000"/>
              </a:solidFill>
            </a:rPr>
            <a:t> Feuille de match</a:t>
          </a:r>
        </a:p>
      </xdr:txBody>
    </xdr:sp>
    <xdr:clientData fPrintsWithSheet="0"/>
  </xdr:twoCellAnchor>
  <xdr:twoCellAnchor>
    <xdr:from>
      <xdr:col>16</xdr:col>
      <xdr:colOff>295275</xdr:colOff>
      <xdr:row>0</xdr:row>
      <xdr:rowOff>0</xdr:rowOff>
    </xdr:from>
    <xdr:to>
      <xdr:col>18</xdr:col>
      <xdr:colOff>133350</xdr:colOff>
      <xdr:row>1</xdr:row>
      <xdr:rowOff>76200</xdr:rowOff>
    </xdr:to>
    <xdr:sp>
      <xdr:nvSpPr>
        <xdr:cNvPr id="11" name="Rectangle 12"/>
        <xdr:cNvSpPr>
          <a:spLocks/>
        </xdr:cNvSpPr>
      </xdr:nvSpPr>
      <xdr:spPr>
        <a:xfrm>
          <a:off x="11344275" y="0"/>
          <a:ext cx="676275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12" name="Rectangle 13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13" name="Rectangle 14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14" name="Rectangle 15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15" name="Rectangle 16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16" name="Rectangle 17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17" name="Rectangle 18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18" name="Rectangle 19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19" name="Rectangle 20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20" name="Rectangle 21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21" name="Rectangle 22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receveur">
      <xdr:nvSpPr>
        <xdr:cNvPr id="22" name="Rectangle 23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371475</xdr:rowOff>
    </xdr:from>
    <xdr:to>
      <xdr:col>11</xdr:col>
      <xdr:colOff>276225</xdr:colOff>
      <xdr:row>15</xdr:row>
      <xdr:rowOff>180975</xdr:rowOff>
    </xdr:to>
    <xdr:sp macro="[0]!lancer_club_visiteur">
      <xdr:nvSpPr>
        <xdr:cNvPr id="23" name="Rectangle 24"/>
        <xdr:cNvSpPr>
          <a:spLocks/>
        </xdr:cNvSpPr>
      </xdr:nvSpPr>
      <xdr:spPr>
        <a:xfrm>
          <a:off x="6515100" y="2457450"/>
          <a:ext cx="1905000" cy="1343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0</xdr:row>
      <xdr:rowOff>0</xdr:rowOff>
    </xdr:from>
    <xdr:to>
      <xdr:col>10</xdr:col>
      <xdr:colOff>1504950</xdr:colOff>
      <xdr:row>6</xdr:row>
      <xdr:rowOff>38100</xdr:rowOff>
    </xdr:to>
    <xdr:pic macro="[0]!PROTECT">
      <xdr:nvPicPr>
        <xdr:cNvPr id="24" name="Image 3" descr="CD6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1466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caron62@orange.fr" TargetMode="External" /><Relationship Id="rId2" Type="http://schemas.openxmlformats.org/officeDocument/2006/relationships/hyperlink" Target="mailto:mpe.artois@gmail.com" TargetMode="External" /><Relationship Id="rId3" Type="http://schemas.openxmlformats.org/officeDocument/2006/relationships/hyperlink" Target="mailto:mpe.artois@gmail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I84"/>
  <sheetViews>
    <sheetView showGridLines="0" tabSelected="1" showOutlineSymbols="0" zoomScale="119" zoomScaleNormal="119" zoomScalePageLayoutView="0" workbookViewId="0" topLeftCell="A1">
      <selection activeCell="C3" sqref="C3"/>
    </sheetView>
  </sheetViews>
  <sheetFormatPr defaultColWidth="11.421875" defaultRowHeight="12.75" outlineLevelRow="2" outlineLevelCol="1"/>
  <cols>
    <col min="1" max="1" width="0.5625" style="9" customWidth="1"/>
    <col min="2" max="2" width="27.7109375" style="9" customWidth="1"/>
    <col min="3" max="3" width="12.00390625" style="9" customWidth="1"/>
    <col min="4" max="4" width="13.421875" style="9" customWidth="1"/>
    <col min="5" max="5" width="9.57421875" style="9" customWidth="1"/>
    <col min="6" max="6" width="6.8515625" style="9" customWidth="1"/>
    <col min="7" max="7" width="6.8515625" style="9" bestFit="1" customWidth="1"/>
    <col min="8" max="8" width="5.28125" style="9" customWidth="1"/>
    <col min="9" max="9" width="6.8515625" style="9" customWidth="1"/>
    <col min="10" max="10" width="5.28125" style="9" customWidth="1" outlineLevel="1"/>
    <col min="11" max="11" width="27.7109375" style="9" customWidth="1" collapsed="1"/>
    <col min="12" max="12" width="9.140625" style="9" bestFit="1" customWidth="1"/>
    <col min="13" max="13" width="13.421875" style="9" customWidth="1"/>
    <col min="14" max="14" width="8.140625" style="9" customWidth="1"/>
    <col min="15" max="15" width="6.7109375" style="9" customWidth="1"/>
    <col min="16" max="16" width="6.140625" style="9" bestFit="1" customWidth="1"/>
    <col min="17" max="17" width="5.7109375" style="9" customWidth="1"/>
    <col min="18" max="18" width="6.8515625" style="9" customWidth="1"/>
    <col min="19" max="19" width="5.7109375" style="9" customWidth="1" outlineLevel="1"/>
    <col min="20" max="20" width="0.71875" style="9" customWidth="1" collapsed="1"/>
    <col min="21" max="21" width="12.7109375" style="9" bestFit="1" customWidth="1"/>
    <col min="22" max="22" width="6.421875" style="9" customWidth="1"/>
    <col min="23" max="24" width="2.00390625" style="9" customWidth="1"/>
    <col min="25" max="26" width="11.421875" style="9" customWidth="1"/>
    <col min="27" max="27" width="12.57421875" style="4" customWidth="1"/>
    <col min="28" max="30" width="13.140625" style="4" customWidth="1"/>
    <col min="31" max="31" width="11.421875" style="4" customWidth="1"/>
    <col min="32" max="33" width="11.140625" style="4" customWidth="1"/>
    <col min="34" max="34" width="11.140625" style="16" customWidth="1"/>
    <col min="35" max="35" width="11.140625" style="9" customWidth="1"/>
    <col min="36" max="16384" width="11.421875" style="9" customWidth="1"/>
  </cols>
  <sheetData>
    <row r="1" spans="2:34" ht="23.25" customHeight="1">
      <c r="B1" s="10" t="s">
        <v>0</v>
      </c>
      <c r="C1" s="10"/>
      <c r="D1" s="11"/>
      <c r="E1" s="132" t="s">
        <v>491</v>
      </c>
      <c r="F1" s="132"/>
      <c r="G1" s="132"/>
      <c r="H1" s="132"/>
      <c r="I1" s="132"/>
      <c r="J1" s="132"/>
      <c r="K1" s="11"/>
      <c r="L1" s="133" t="s">
        <v>1</v>
      </c>
      <c r="M1" s="133"/>
      <c r="N1" s="133"/>
      <c r="O1" s="133"/>
      <c r="P1" s="133"/>
      <c r="Q1" s="133"/>
      <c r="R1" s="11"/>
      <c r="U1" s="94" t="s">
        <v>493</v>
      </c>
      <c r="V1" s="86">
        <f>IF(Division=7,"50","")</f>
      </c>
      <c r="AF1" s="90"/>
      <c r="AG1" s="12"/>
      <c r="AH1" s="12"/>
    </row>
    <row r="2" spans="5:32" ht="12.75" customHeight="1">
      <c r="E2" s="132"/>
      <c r="F2" s="132"/>
      <c r="G2" s="132"/>
      <c r="H2" s="132"/>
      <c r="I2" s="132"/>
      <c r="J2" s="132"/>
      <c r="U2" s="78" t="s">
        <v>116</v>
      </c>
      <c r="AC2" s="78" t="s">
        <v>134</v>
      </c>
      <c r="AF2" s="91"/>
    </row>
    <row r="3" spans="2:29" ht="18.75" customHeight="1">
      <c r="B3" s="13">
        <f>IF($C$3&lt;&gt;"",VLOOKUP($C$3,$AC$4:$AD$7,2,FALSE),"")</f>
      </c>
      <c r="C3" s="84"/>
      <c r="D3" s="88"/>
      <c r="E3" s="132"/>
      <c r="F3" s="132"/>
      <c r="G3" s="132"/>
      <c r="H3" s="132"/>
      <c r="I3" s="132"/>
      <c r="J3" s="132"/>
      <c r="K3" s="14"/>
      <c r="L3" s="131" t="str">
        <f>"Saison"&amp;" "&amp;U1</f>
        <v>Saison 2019-2020</v>
      </c>
      <c r="M3" s="131"/>
      <c r="N3" s="131"/>
      <c r="O3" s="131"/>
      <c r="P3" s="131"/>
      <c r="Q3" s="131"/>
      <c r="R3" s="14"/>
      <c r="S3" s="15"/>
      <c r="T3" s="14"/>
      <c r="U3" s="79" t="s">
        <v>117</v>
      </c>
      <c r="AC3" s="79" t="s">
        <v>117</v>
      </c>
    </row>
    <row r="4" spans="2:30" ht="15.75" customHeight="1">
      <c r="B4" s="17"/>
      <c r="C4" s="89"/>
      <c r="D4" s="89"/>
      <c r="E4" s="132"/>
      <c r="F4" s="132"/>
      <c r="G4" s="132"/>
      <c r="H4" s="132"/>
      <c r="I4" s="132"/>
      <c r="J4" s="132"/>
      <c r="K4" s="17"/>
      <c r="L4" s="17"/>
      <c r="M4" s="17"/>
      <c r="N4" s="17"/>
      <c r="O4" s="17"/>
      <c r="P4" s="17"/>
      <c r="Q4" s="17"/>
      <c r="R4" s="17"/>
      <c r="S4" s="17"/>
      <c r="T4" s="17"/>
      <c r="U4" s="74">
        <f>IF(C3="","",IF(C3=1,2000,IF(C3=2,1200,IF(C3=6,700,IF(C3=7,400)))))</f>
      </c>
      <c r="AB4" s="4">
        <f>'Feuille de Match'!AC4:AC7</f>
        <v>1</v>
      </c>
      <c r="AC4" s="74">
        <v>1</v>
      </c>
      <c r="AD4" s="74" t="s">
        <v>135</v>
      </c>
    </row>
    <row r="5" spans="2:30" ht="25.5">
      <c r="B5" s="18"/>
      <c r="C5" s="18"/>
      <c r="D5" s="17"/>
      <c r="E5" s="132"/>
      <c r="F5" s="132"/>
      <c r="G5" s="132"/>
      <c r="H5" s="132"/>
      <c r="I5" s="132"/>
      <c r="J5" s="132"/>
      <c r="K5" s="17"/>
      <c r="L5" s="134">
        <f>IF(OR(D9=""),"",VLOOKUP($D9,$B$39:$C$55,2,FALSE))</f>
      </c>
      <c r="M5" s="134"/>
      <c r="N5" s="134"/>
      <c r="O5" s="134"/>
      <c r="P5" s="134"/>
      <c r="Q5" s="134"/>
      <c r="R5" s="19"/>
      <c r="S5" s="20"/>
      <c r="T5" s="17"/>
      <c r="AC5" s="74">
        <v>2</v>
      </c>
      <c r="AD5" s="74" t="s">
        <v>135</v>
      </c>
    </row>
    <row r="6" spans="2:30" ht="12.75">
      <c r="B6" s="18"/>
      <c r="C6" s="18"/>
      <c r="D6" s="21"/>
      <c r="E6" s="132"/>
      <c r="F6" s="132"/>
      <c r="G6" s="132"/>
      <c r="H6" s="132"/>
      <c r="I6" s="132"/>
      <c r="J6" s="132"/>
      <c r="AC6" s="74">
        <v>6</v>
      </c>
      <c r="AD6" s="74" t="s">
        <v>117</v>
      </c>
    </row>
    <row r="7" spans="2:30" ht="18.75">
      <c r="B7" s="22"/>
      <c r="C7" s="22"/>
      <c r="E7" s="132"/>
      <c r="F7" s="132"/>
      <c r="G7" s="132"/>
      <c r="H7" s="132"/>
      <c r="I7" s="132"/>
      <c r="J7" s="132"/>
      <c r="K7" s="23" t="s">
        <v>3</v>
      </c>
      <c r="L7" s="23"/>
      <c r="M7" s="136"/>
      <c r="N7" s="136"/>
      <c r="O7" s="136"/>
      <c r="P7" s="136"/>
      <c r="Q7" s="136"/>
      <c r="R7" s="136"/>
      <c r="AC7" s="74">
        <v>7</v>
      </c>
      <c r="AD7" s="74" t="s">
        <v>117</v>
      </c>
    </row>
    <row r="8" spans="2:19" ht="18" customHeight="1" thickBo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35" ht="18.75">
      <c r="B9" s="24" t="s">
        <v>138</v>
      </c>
      <c r="C9" s="25"/>
      <c r="D9" s="117"/>
      <c r="E9" s="117"/>
      <c r="F9" s="117"/>
      <c r="G9" s="117"/>
      <c r="H9" s="117"/>
      <c r="I9" s="117"/>
      <c r="J9" s="118"/>
      <c r="K9" s="98" t="s">
        <v>4</v>
      </c>
      <c r="L9" s="25"/>
      <c r="M9" s="117"/>
      <c r="N9" s="117"/>
      <c r="O9" s="117"/>
      <c r="P9" s="117"/>
      <c r="Q9" s="117"/>
      <c r="R9" s="117"/>
      <c r="S9" s="118"/>
      <c r="AA9" s="112" t="s">
        <v>136</v>
      </c>
      <c r="AB9" s="112"/>
      <c r="AC9" s="112"/>
      <c r="AD9" s="112"/>
      <c r="AF9" s="112" t="s">
        <v>137</v>
      </c>
      <c r="AG9" s="112"/>
      <c r="AH9" s="112"/>
      <c r="AI9" s="112"/>
    </row>
    <row r="10" spans="2:35" ht="30" customHeight="1">
      <c r="B10" s="26" t="s">
        <v>5</v>
      </c>
      <c r="C10" s="27" t="s">
        <v>122</v>
      </c>
      <c r="D10" s="28" t="s">
        <v>141</v>
      </c>
      <c r="E10" s="28" t="s">
        <v>6</v>
      </c>
      <c r="F10" s="28" t="s">
        <v>7</v>
      </c>
      <c r="G10" s="28" t="s">
        <v>8</v>
      </c>
      <c r="H10" s="28" t="s">
        <v>9</v>
      </c>
      <c r="I10" s="28" t="s">
        <v>100</v>
      </c>
      <c r="J10" s="29" t="s">
        <v>78</v>
      </c>
      <c r="K10" s="26" t="s">
        <v>5</v>
      </c>
      <c r="L10" s="27" t="str">
        <f>C10</f>
        <v>Mode de
Jeu</v>
      </c>
      <c r="M10" s="28" t="s">
        <v>141</v>
      </c>
      <c r="N10" s="28" t="s">
        <v>6</v>
      </c>
      <c r="O10" s="28" t="s">
        <v>7</v>
      </c>
      <c r="P10" s="28" t="s">
        <v>8</v>
      </c>
      <c r="Q10" s="28" t="s">
        <v>9</v>
      </c>
      <c r="R10" s="28" t="s">
        <v>100</v>
      </c>
      <c r="S10" s="29" t="s">
        <v>78</v>
      </c>
      <c r="AA10" s="111" t="s">
        <v>113</v>
      </c>
      <c r="AB10" s="111"/>
      <c r="AC10" s="113" t="s">
        <v>115</v>
      </c>
      <c r="AD10" s="111"/>
      <c r="AF10" s="111" t="s">
        <v>113</v>
      </c>
      <c r="AG10" s="111"/>
      <c r="AH10" s="113" t="s">
        <v>115</v>
      </c>
      <c r="AI10" s="111"/>
    </row>
    <row r="11" spans="1:35" ht="20.25" customHeight="1">
      <c r="A11" s="127"/>
      <c r="B11" s="92"/>
      <c r="C11" s="116">
        <f>IF($C$3&lt;&gt;"",VLOOKUP($C$3,$AA$63:$AD$66,2,FALSE),"")</f>
      </c>
      <c r="D11" s="93"/>
      <c r="E11" s="123"/>
      <c r="F11" s="123"/>
      <c r="G11" s="129">
        <f>IF(F11="","",E11/F11)</f>
      </c>
      <c r="H11" s="135"/>
      <c r="I11" s="138">
        <f>IF(E11=0,"",E11/(LEFT(D12,3)))</f>
      </c>
      <c r="J11" s="139">
        <f>IF(I11="","",IF(I11&gt;R11,3,IF(I11=R11,2,1)))</f>
      </c>
      <c r="K11" s="92"/>
      <c r="L11" s="116">
        <f>IF($C$3&lt;&gt;"",VLOOKUP($C$3,$AA$63:$AD$66,2,FALSE),"")</f>
      </c>
      <c r="M11" s="93"/>
      <c r="N11" s="123"/>
      <c r="O11" s="137">
        <f>IF(F11="","",F11)</f>
      </c>
      <c r="P11" s="129">
        <f>IF(O11="","",N11/O11)</f>
      </c>
      <c r="Q11" s="135"/>
      <c r="R11" s="138">
        <f>IF(N11=0,"",N11/(LEFT(M12,3)))</f>
      </c>
      <c r="S11" s="139">
        <f>IF(R11="","",IF(R11&gt;I11,3,IF(R11=I11,2,1)))</f>
      </c>
      <c r="T11" s="128"/>
      <c r="AA11" s="111" t="s">
        <v>89</v>
      </c>
      <c r="AB11" s="111">
        <f>IF($D11&lt;&gt;"",VLOOKUP($D11,$AA$24:$AD$30,2,FALSE),"")</f>
      </c>
      <c r="AC11" s="111" t="s">
        <v>89</v>
      </c>
      <c r="AD11" s="111">
        <f>IF($M11&lt;&gt;"",VLOOKUP($M11,$AA$24:$AD$30,2,FALSE),"")</f>
      </c>
      <c r="AF11" s="111" t="s">
        <v>89</v>
      </c>
      <c r="AG11" s="111">
        <f>IF($D11&lt;&gt;"",VLOOKUP($D11,$AA$24:$AB$30,2,FALSE),"")</f>
      </c>
      <c r="AH11" s="111" t="s">
        <v>89</v>
      </c>
      <c r="AI11" s="111">
        <f>IF($M11&lt;&gt;"",VLOOKUP($M11,$AA$24:$AD$30,2,FALSE),"")</f>
      </c>
    </row>
    <row r="12" spans="1:35" ht="15" customHeight="1">
      <c r="A12" s="127"/>
      <c r="B12" s="30">
        <f>IF($B11&lt;&gt;"",VLOOKUP($B11,Joueurs!$B$2:$F$495,4,FALSE),"")</f>
      </c>
      <c r="C12" s="116"/>
      <c r="D12" s="83">
        <f>IF($C$3&lt;&gt;"",VLOOKUP($C$3,$AA$70:$AD$73,2,FALSE),"")</f>
      </c>
      <c r="E12" s="123"/>
      <c r="F12" s="123"/>
      <c r="G12" s="130"/>
      <c r="H12" s="135"/>
      <c r="I12" s="138"/>
      <c r="J12" s="139"/>
      <c r="K12" s="30">
        <f>IF($K11&lt;&gt;"",VLOOKUP($K11,Joueurs!$B$2:$F$495,4,FALSE),"")</f>
      </c>
      <c r="L12" s="116"/>
      <c r="M12" s="83">
        <f>IF($C$3&lt;&gt;"",VLOOKUP($C$3,$AA$70:$AD$73,2,FALSE),"")</f>
      </c>
      <c r="N12" s="123"/>
      <c r="O12" s="137"/>
      <c r="P12" s="130"/>
      <c r="Q12" s="135"/>
      <c r="R12" s="138"/>
      <c r="S12" s="139"/>
      <c r="T12" s="128"/>
      <c r="AA12" s="111"/>
      <c r="AB12" s="111"/>
      <c r="AC12" s="111"/>
      <c r="AD12" s="111"/>
      <c r="AF12" s="111"/>
      <c r="AG12" s="111"/>
      <c r="AH12" s="111"/>
      <c r="AI12" s="111"/>
    </row>
    <row r="13" spans="1:35" ht="20.25" customHeight="1">
      <c r="A13" s="127"/>
      <c r="B13" s="92"/>
      <c r="C13" s="116">
        <f>IF($C$3&lt;&gt;"",VLOOKUP($C$3,$AA$63:$AD$66,3,FALSE),"")</f>
      </c>
      <c r="D13" s="93"/>
      <c r="E13" s="123"/>
      <c r="F13" s="123"/>
      <c r="G13" s="129">
        <f>IF(F13="","",E13/F13)</f>
      </c>
      <c r="H13" s="135"/>
      <c r="I13" s="138">
        <f>IF(E13=0,"",E13/(LEFT(D14,3)))</f>
      </c>
      <c r="J13" s="139">
        <f>IF(I13="","",IF(I13&gt;R13,3,IF(I13=R13,2,1)))</f>
      </c>
      <c r="K13" s="92"/>
      <c r="L13" s="116">
        <f>IF($C$3&lt;&gt;"",VLOOKUP($C$3,$AA$63:$AD$66,3,FALSE),"")</f>
      </c>
      <c r="M13" s="93"/>
      <c r="N13" s="123"/>
      <c r="O13" s="137">
        <f>IF(F13="","",F13)</f>
      </c>
      <c r="P13" s="129">
        <f>IF(O13="","",N13/O13)</f>
      </c>
      <c r="Q13" s="135"/>
      <c r="R13" s="138">
        <f>IF(N13=0,"",N13/(LEFT(M14,3)))</f>
      </c>
      <c r="S13" s="139">
        <f>IF(R13="","",IF(R13&gt;I13,3,IF(R13=I13,2,1)))</f>
      </c>
      <c r="T13" s="128"/>
      <c r="AA13" s="111" t="s">
        <v>90</v>
      </c>
      <c r="AB13" s="111">
        <f>IF($D13&lt;&gt;"",VLOOKUP($D13,$AA$24:$AD$30,3,FALSE),"")</f>
      </c>
      <c r="AC13" s="111" t="s">
        <v>90</v>
      </c>
      <c r="AD13" s="111">
        <f>IF($M13&lt;&gt;"",VLOOKUP($M13,$AA$24:$AD$30,3,FALSE),"")</f>
      </c>
      <c r="AF13" s="111" t="s">
        <v>89</v>
      </c>
      <c r="AG13" s="111">
        <f>IF($D13&lt;&gt;"",VLOOKUP($D13,$AA$24:$AD$30,2,FALSE),"")</f>
      </c>
      <c r="AH13" s="111" t="s">
        <v>89</v>
      </c>
      <c r="AI13" s="111">
        <f>IF($M13&lt;&gt;"",VLOOKUP($M13,$AA$24:$AD$30,2,FALSE),"")</f>
      </c>
    </row>
    <row r="14" spans="1:35" ht="15" customHeight="1">
      <c r="A14" s="127"/>
      <c r="B14" s="30">
        <f>IF($B13&lt;&gt;"",VLOOKUP($B13,Joueurs!$B$2:$F$495,4,FALSE),"")</f>
      </c>
      <c r="C14" s="116"/>
      <c r="D14" s="83">
        <f>IF($C$3&lt;&gt;"",VLOOKUP($C$3,$AA$70:$AD$73,3,FALSE),"")</f>
      </c>
      <c r="E14" s="123"/>
      <c r="F14" s="123"/>
      <c r="G14" s="130"/>
      <c r="H14" s="135"/>
      <c r="I14" s="138"/>
      <c r="J14" s="139"/>
      <c r="K14" s="30">
        <f>IF($K13&lt;&gt;"",VLOOKUP($K13,Joueurs!$B$2:$F$495,4,FALSE),"")</f>
      </c>
      <c r="L14" s="116"/>
      <c r="M14" s="83">
        <f>IF($C$3&lt;&gt;"",VLOOKUP($C$3,$AA$70:$AD$73,3,FALSE),"")</f>
      </c>
      <c r="N14" s="123"/>
      <c r="O14" s="137"/>
      <c r="P14" s="130"/>
      <c r="Q14" s="135"/>
      <c r="R14" s="138"/>
      <c r="S14" s="139"/>
      <c r="T14" s="128"/>
      <c r="AA14" s="111"/>
      <c r="AB14" s="111"/>
      <c r="AC14" s="111"/>
      <c r="AD14" s="111"/>
      <c r="AF14" s="111"/>
      <c r="AG14" s="111"/>
      <c r="AH14" s="111"/>
      <c r="AI14" s="111"/>
    </row>
    <row r="15" spans="1:35" ht="20.25" customHeight="1">
      <c r="A15" s="127"/>
      <c r="B15" s="92"/>
      <c r="C15" s="116">
        <f>IF($C$3&lt;&gt;"",VLOOKUP($C$3,$AA$63:$AD$66,4,FALSE),"")</f>
      </c>
      <c r="D15" s="93"/>
      <c r="E15" s="123"/>
      <c r="F15" s="123"/>
      <c r="G15" s="129">
        <f>IF(F15="","",E15/F15)</f>
      </c>
      <c r="H15" s="135"/>
      <c r="I15" s="138">
        <f>IF(E15=0,"",E15/(LEFT(D16,3)))</f>
      </c>
      <c r="J15" s="139">
        <f>IF(I15="","",IF(I15&gt;R15,3,IF(I15=R15,2,1)))</f>
      </c>
      <c r="K15" s="92"/>
      <c r="L15" s="116">
        <f>IF($C$3&lt;&gt;"",VLOOKUP($C$3,$AA$63:$AD$66,4,FALSE),"")</f>
      </c>
      <c r="M15" s="93"/>
      <c r="N15" s="123"/>
      <c r="O15" s="137">
        <f>IF(F15="","",F15)</f>
      </c>
      <c r="P15" s="129">
        <f>IF(O15="","",N15/O15)</f>
      </c>
      <c r="Q15" s="135"/>
      <c r="R15" s="138">
        <f>IF(N15=0,"",N15/(LEFT(M16,3)))</f>
      </c>
      <c r="S15" s="139">
        <f>IF(R15="","",IF(R15&gt;I15,3,IF(R15=I15,2,1)))</f>
      </c>
      <c r="T15" s="128"/>
      <c r="AA15" s="111" t="s">
        <v>91</v>
      </c>
      <c r="AB15" s="111">
        <f>IF($D15&lt;&gt;"",VLOOKUP($D15,$AA$24:$AD$30,4,FALSE),"")</f>
      </c>
      <c r="AC15" s="111" t="s">
        <v>91</v>
      </c>
      <c r="AD15" s="111">
        <f>IF($M15&lt;&gt;"",VLOOKUP($M15,$AA$24:$AD$30,4,FALSE),"")</f>
      </c>
      <c r="AF15" s="111" t="s">
        <v>89</v>
      </c>
      <c r="AG15" s="111">
        <f>IF($D15&lt;&gt;"",VLOOKUP($D15,$AA$24:$AD$30,2,FALSE),"")</f>
      </c>
      <c r="AH15" s="111" t="s">
        <v>89</v>
      </c>
      <c r="AI15" s="111">
        <f>IF($M15&lt;&gt;"",VLOOKUP($M15,$AA$24:$AD$30,2,FALSE),"")</f>
      </c>
    </row>
    <row r="16" spans="1:35" ht="15" customHeight="1">
      <c r="A16" s="127"/>
      <c r="B16" s="30">
        <f>IF($B15&lt;&gt;"",VLOOKUP($B15,Joueurs!$B$2:$F$495,4,FALSE),"")</f>
      </c>
      <c r="C16" s="116"/>
      <c r="D16" s="83">
        <f>IF($C$3&lt;&gt;"",VLOOKUP($C$3,$AA$70:$AD$73,4,FALSE),"")</f>
      </c>
      <c r="E16" s="123"/>
      <c r="F16" s="123"/>
      <c r="G16" s="130"/>
      <c r="H16" s="135"/>
      <c r="I16" s="138"/>
      <c r="J16" s="139"/>
      <c r="K16" s="30">
        <f>IF($K15&lt;&gt;"",VLOOKUP($K15,Joueurs!$B$2:$F$495,4,FALSE),"")</f>
      </c>
      <c r="L16" s="116"/>
      <c r="M16" s="83">
        <f>IF($C$3&lt;&gt;"",VLOOKUP($C$3,$AA$70:$AD$73,4,FALSE),"")</f>
      </c>
      <c r="N16" s="123"/>
      <c r="O16" s="137"/>
      <c r="P16" s="130"/>
      <c r="Q16" s="135"/>
      <c r="R16" s="138"/>
      <c r="S16" s="139"/>
      <c r="T16" s="128"/>
      <c r="AA16" s="111"/>
      <c r="AB16" s="111"/>
      <c r="AC16" s="111"/>
      <c r="AD16" s="111"/>
      <c r="AF16" s="111"/>
      <c r="AG16" s="111"/>
      <c r="AH16" s="111"/>
      <c r="AI16" s="111"/>
    </row>
    <row r="17" spans="1:35" ht="21" customHeight="1" thickBot="1">
      <c r="A17" s="31"/>
      <c r="B17" s="121" t="s">
        <v>10</v>
      </c>
      <c r="C17" s="122"/>
      <c r="D17" s="122"/>
      <c r="E17" s="32">
        <f>IF(OR($C$3=""),"",SUM(E11:E16))</f>
      </c>
      <c r="F17" s="32">
        <f>IF(OR($C$3=""),"",SUM(F11:F16))</f>
      </c>
      <c r="G17" s="97">
        <f>IF(OR($C$3=""),"",IF(F17=0,"",E17/F17))</f>
      </c>
      <c r="H17" s="33"/>
      <c r="I17" s="34">
        <f>IF(OR($C$3=""),"",SUM(I11:I16)/3)</f>
      </c>
      <c r="J17" s="35">
        <f>IF(OR(C3=""),"",SUM(J11:J16))</f>
      </c>
      <c r="K17" s="121" t="s">
        <v>10</v>
      </c>
      <c r="L17" s="122"/>
      <c r="M17" s="122"/>
      <c r="N17" s="32">
        <f>IF(OR($C$3=""),"",SUM(N11:N16))</f>
      </c>
      <c r="O17" s="32">
        <f>IF(OR($C$3=""),"",SUM(O11:O16))</f>
      </c>
      <c r="P17" s="97">
        <f>IF(OR($C$3=""),"",IF(O17=0,"",N17/O17))</f>
      </c>
      <c r="Q17" s="33"/>
      <c r="R17" s="34">
        <f>IF(OR($C$3=""),"",SUM(R11:R16)/3)</f>
      </c>
      <c r="S17" s="35">
        <f>IF(OR(L3=""),"",SUM(S11:S16))</f>
        <v>0</v>
      </c>
      <c r="AA17" s="75" t="s">
        <v>114</v>
      </c>
      <c r="AB17" s="74">
        <f>IF(OR(D11="",D13="",D15=""),"",AB11+AB13+AB15)</f>
      </c>
      <c r="AC17" s="75" t="s">
        <v>114</v>
      </c>
      <c r="AD17" s="74">
        <f>IF(OR(AD11="",AD13="",AD15=""),"",AD11+AD13+AD15)</f>
      </c>
      <c r="AF17" s="75" t="s">
        <v>114</v>
      </c>
      <c r="AG17" s="74">
        <f>IF(OR(D11="",D13="",D15=""),"",AG11+AG13+AG15)</f>
      </c>
      <c r="AH17" s="75" t="s">
        <v>114</v>
      </c>
      <c r="AI17" s="74">
        <f>IF(OR(AI11="",AI13="",AI15=""),"",AI11+AI13+AI15)</f>
      </c>
    </row>
    <row r="18" spans="1:13" ht="14.25" customHeight="1" thickBot="1">
      <c r="A18" s="31"/>
      <c r="D18" s="36">
        <f>IF(OR(D12="",D14="",D16=""),"",LEFT(D14,3)+LEFT(D16,3)+LEFT(D12,3))</f>
      </c>
      <c r="M18" s="36">
        <f>IF(OR(M12="",M14="",M16=""),"",LEFT(M14,3)+LEFT(M16,3)+LEFT(M12,3))</f>
      </c>
    </row>
    <row r="19" ht="13.5" thickBot="1">
      <c r="A19" s="31"/>
    </row>
    <row r="20" spans="1:19" ht="13.5" thickBot="1">
      <c r="A20" s="31"/>
      <c r="D20" s="124">
        <f>IF(OR(C3=""),"",IF(J17=0,"",IF(J17&lt;S17,M9,IF(J17=S17,D9,D9))))</f>
      </c>
      <c r="E20" s="125"/>
      <c r="F20" s="125"/>
      <c r="G20" s="125"/>
      <c r="H20" s="125"/>
      <c r="I20" s="126"/>
      <c r="J20" s="37"/>
      <c r="K20" s="38">
        <f>IF(OR(C3=""),"",IF(J17=S17,"EGALITE CONTRE","BAT CONTRE"))</f>
      </c>
      <c r="L20" s="38"/>
      <c r="M20" s="124">
        <f>IF(OR(C3=""),"",IF(S17=0,"",IF(S17&lt;J17,M9,IF(S17=J17,M9,D9))))</f>
      </c>
      <c r="N20" s="125"/>
      <c r="O20" s="125"/>
      <c r="P20" s="125"/>
      <c r="Q20" s="125"/>
      <c r="R20" s="126"/>
      <c r="S20" s="37"/>
    </row>
    <row r="21" ht="13.5" thickBot="1">
      <c r="A21" s="31"/>
    </row>
    <row r="22" spans="1:34" s="42" customFormat="1" ht="16.5" thickBot="1">
      <c r="A22" s="39"/>
      <c r="B22" s="114" t="s">
        <v>77</v>
      </c>
      <c r="C22" s="40"/>
      <c r="D22" s="41">
        <f>IF($C$3="","",IF($C$3=1,$AB$17,IF($C$3=2,$AB$17,IF(C3=6,$AG$17,IF($C$3=7,$AG$17)))))</f>
      </c>
      <c r="G22" s="119">
        <f>IF(J17&lt;S17,S17,IF(J17=S17,J17,J17))</f>
      </c>
      <c r="H22" s="120"/>
      <c r="I22" s="17"/>
      <c r="J22" s="17"/>
      <c r="K22" s="43" t="s">
        <v>11</v>
      </c>
      <c r="L22" s="43"/>
      <c r="M22" s="44">
        <f>IF(S17&lt;J17,S17,IF(S17=J17,S17,J17))</f>
        <v>0</v>
      </c>
      <c r="P22" s="142">
        <f>IF($C$3="","",IF($C$3=1,$AD$17,IF($C$3=2,$AD$17,IF(C3=6,$AI$17,IF($C$3=7,$AI$17)))))</f>
      </c>
      <c r="Q22" s="143"/>
      <c r="R22" s="45"/>
      <c r="S22" s="45"/>
      <c r="AA22" s="80"/>
      <c r="AB22" s="80" t="s">
        <v>89</v>
      </c>
      <c r="AC22" s="80" t="s">
        <v>90</v>
      </c>
      <c r="AD22" s="80" t="s">
        <v>91</v>
      </c>
      <c r="AF22" s="4"/>
      <c r="AG22" s="4"/>
      <c r="AH22" s="16"/>
    </row>
    <row r="23" spans="1:30" ht="12.75" customHeight="1">
      <c r="A23" s="31"/>
      <c r="B23" s="115"/>
      <c r="C23" s="46"/>
      <c r="D23" s="47">
        <f>IF(OR(C3=""),"",IF(D22&lt;=$U$4,"OK","NON VALIDE"))</f>
      </c>
      <c r="P23" s="140">
        <f>IF(OR(C3=""),"",IF(P22&lt;=$U$4,"OK","NON VALIDE"))</f>
      </c>
      <c r="Q23" s="141"/>
      <c r="R23" s="48"/>
      <c r="S23" s="48"/>
      <c r="AA23" s="80" t="s">
        <v>18</v>
      </c>
      <c r="AB23" s="81"/>
      <c r="AC23" s="81"/>
      <c r="AD23" s="81"/>
    </row>
    <row r="24" spans="1:30" ht="12.75">
      <c r="A24" s="31"/>
      <c r="B24" s="9" t="s">
        <v>12</v>
      </c>
      <c r="K24" s="9" t="s">
        <v>12</v>
      </c>
      <c r="AA24" s="80" t="s">
        <v>105</v>
      </c>
      <c r="AB24" s="80">
        <v>800</v>
      </c>
      <c r="AC24" s="80">
        <v>800</v>
      </c>
      <c r="AD24" s="80">
        <v>800</v>
      </c>
    </row>
    <row r="25" spans="1:30" ht="12.75">
      <c r="A25" s="31"/>
      <c r="B25" s="9" t="s">
        <v>13</v>
      </c>
      <c r="K25" s="9" t="s">
        <v>13</v>
      </c>
      <c r="AA25" s="80" t="s">
        <v>106</v>
      </c>
      <c r="AB25" s="81"/>
      <c r="AC25" s="81"/>
      <c r="AD25" s="80">
        <v>700</v>
      </c>
    </row>
    <row r="26" spans="1:30" ht="12.75">
      <c r="A26" s="31"/>
      <c r="B26" s="9" t="s">
        <v>14</v>
      </c>
      <c r="K26" s="9" t="s">
        <v>14</v>
      </c>
      <c r="AA26" s="80" t="s">
        <v>107</v>
      </c>
      <c r="AB26" s="80">
        <v>600</v>
      </c>
      <c r="AC26" s="80">
        <v>600</v>
      </c>
      <c r="AD26" s="80">
        <v>600</v>
      </c>
    </row>
    <row r="27" spans="1:30" ht="12.75">
      <c r="A27" s="31"/>
      <c r="AA27" s="80" t="s">
        <v>108</v>
      </c>
      <c r="AB27" s="80">
        <v>400</v>
      </c>
      <c r="AC27" s="80">
        <v>400</v>
      </c>
      <c r="AD27" s="80">
        <v>400</v>
      </c>
    </row>
    <row r="28" spans="1:30" ht="12.75" customHeight="1">
      <c r="A28" s="31"/>
      <c r="B28" s="9" t="s">
        <v>15</v>
      </c>
      <c r="D28" s="153"/>
      <c r="E28" s="153"/>
      <c r="F28" s="153"/>
      <c r="G28" s="153"/>
      <c r="H28" s="153"/>
      <c r="I28" s="49"/>
      <c r="J28" s="18"/>
      <c r="K28" s="9" t="s">
        <v>15</v>
      </c>
      <c r="M28" s="153"/>
      <c r="N28" s="153"/>
      <c r="O28" s="153"/>
      <c r="P28" s="153"/>
      <c r="Q28" s="153"/>
      <c r="R28" s="49"/>
      <c r="S28" s="18"/>
      <c r="T28" s="128"/>
      <c r="AA28" s="80" t="s">
        <v>109</v>
      </c>
      <c r="AB28" s="80">
        <v>300</v>
      </c>
      <c r="AC28" s="80">
        <v>300</v>
      </c>
      <c r="AD28" s="80">
        <v>300</v>
      </c>
    </row>
    <row r="29" spans="1:30" ht="12.75" customHeight="1">
      <c r="A29" s="31"/>
      <c r="B29" s="9" t="s">
        <v>16</v>
      </c>
      <c r="K29" s="9" t="s">
        <v>16</v>
      </c>
      <c r="T29" s="128"/>
      <c r="AA29" s="80" t="s">
        <v>110</v>
      </c>
      <c r="AB29" s="80">
        <v>200</v>
      </c>
      <c r="AC29" s="81"/>
      <c r="AD29" s="81"/>
    </row>
    <row r="30" spans="27:30" ht="13.5" thickBot="1">
      <c r="AA30" s="80" t="s">
        <v>111</v>
      </c>
      <c r="AB30" s="80">
        <v>100</v>
      </c>
      <c r="AC30" s="81"/>
      <c r="AD30" s="81"/>
    </row>
    <row r="31" spans="2:30" ht="12.75">
      <c r="B31" s="99" t="s">
        <v>365</v>
      </c>
      <c r="C31" s="50"/>
      <c r="D31" s="50"/>
      <c r="E31" s="50"/>
      <c r="F31" s="50"/>
      <c r="G31" s="50"/>
      <c r="H31" s="50"/>
      <c r="I31" s="50"/>
      <c r="J31" s="50"/>
      <c r="K31" s="6"/>
      <c r="L31" s="6"/>
      <c r="M31" s="51"/>
      <c r="N31" s="52"/>
      <c r="O31" s="52"/>
      <c r="P31" s="52"/>
      <c r="Q31" s="52"/>
      <c r="R31" s="53"/>
      <c r="AB31" s="154" t="s">
        <v>118</v>
      </c>
      <c r="AC31" s="154"/>
      <c r="AD31" s="154"/>
    </row>
    <row r="32" spans="2:30" ht="13.5" customHeight="1" thickBot="1">
      <c r="B32" s="100" t="s">
        <v>495</v>
      </c>
      <c r="C32" s="56"/>
      <c r="D32" s="107" t="s">
        <v>364</v>
      </c>
      <c r="E32" s="57"/>
      <c r="F32" s="57"/>
      <c r="G32" s="57"/>
      <c r="H32" s="57"/>
      <c r="I32" s="57"/>
      <c r="J32" s="57"/>
      <c r="K32" s="7">
        <f>IF(OR(D9=""),"",IF(L5=B37,D37,D38))</f>
      </c>
      <c r="L32" s="87"/>
      <c r="M32" s="145">
        <f>IF(OR(D9=""),"",IF(K32=D37,F37,K38))</f>
      </c>
      <c r="N32" s="146"/>
      <c r="O32" s="146"/>
      <c r="P32" s="146"/>
      <c r="Q32" s="146"/>
      <c r="R32" s="58"/>
      <c r="AB32" s="155"/>
      <c r="AC32" s="155"/>
      <c r="AD32" s="155"/>
    </row>
    <row r="33" spans="2:30" ht="18" customHeight="1" hidden="1" thickBot="1">
      <c r="B33" s="55" t="s">
        <v>17</v>
      </c>
      <c r="C33" s="56"/>
      <c r="D33" s="57"/>
      <c r="E33" s="57"/>
      <c r="F33" s="57"/>
      <c r="G33" s="57"/>
      <c r="H33" s="57"/>
      <c r="I33" s="57"/>
      <c r="J33" s="57"/>
      <c r="K33" s="7">
        <f>IF(OR(D9=""),"",D36)</f>
      </c>
      <c r="L33" s="7"/>
      <c r="M33" s="145">
        <f>IF(OR(D9=""),"",F36)</f>
      </c>
      <c r="N33" s="146"/>
      <c r="O33" s="146"/>
      <c r="P33" s="146"/>
      <c r="Q33" s="146"/>
      <c r="R33" s="58"/>
      <c r="AB33" s="156"/>
      <c r="AC33" s="156"/>
      <c r="AD33" s="156"/>
    </row>
    <row r="34" spans="2:30" ht="23.25" customHeight="1">
      <c r="B34" s="144" t="s">
        <v>82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59"/>
      <c r="S34" s="59"/>
      <c r="AA34" s="4" t="str">
        <f>'Feuille de Match'!AB34:AB38</f>
        <v>Cat</v>
      </c>
      <c r="AB34" s="80" t="s">
        <v>18</v>
      </c>
      <c r="AC34" s="80" t="s">
        <v>18</v>
      </c>
      <c r="AD34" s="80" t="s">
        <v>18</v>
      </c>
    </row>
    <row r="35" spans="28:30" ht="13.5" customHeight="1" outlineLevel="1">
      <c r="AB35" s="80" t="s">
        <v>105</v>
      </c>
      <c r="AC35" s="80" t="s">
        <v>105</v>
      </c>
      <c r="AD35" s="80" t="s">
        <v>105</v>
      </c>
    </row>
    <row r="36" spans="2:30" ht="12.75" outlineLevel="1">
      <c r="B36" s="61" t="s">
        <v>2</v>
      </c>
      <c r="D36" s="8"/>
      <c r="E36" s="101"/>
      <c r="F36" s="150"/>
      <c r="G36" s="151"/>
      <c r="H36" s="151"/>
      <c r="I36" s="151"/>
      <c r="J36" s="151"/>
      <c r="K36" s="152"/>
      <c r="AB36" s="80" t="s">
        <v>109</v>
      </c>
      <c r="AC36" s="80"/>
      <c r="AD36" s="80" t="s">
        <v>109</v>
      </c>
    </row>
    <row r="37" spans="2:30" ht="12.75" outlineLevel="1">
      <c r="B37" s="61" t="s">
        <v>19</v>
      </c>
      <c r="D37" s="102" t="s">
        <v>494</v>
      </c>
      <c r="E37" s="103"/>
      <c r="F37" s="147" t="s">
        <v>364</v>
      </c>
      <c r="G37" s="148"/>
      <c r="H37" s="148"/>
      <c r="I37" s="148"/>
      <c r="J37" s="148"/>
      <c r="K37" s="149"/>
      <c r="AB37" s="80" t="s">
        <v>110</v>
      </c>
      <c r="AC37" s="80"/>
      <c r="AD37" s="80"/>
    </row>
    <row r="38" spans="2:30" ht="12.75" outlineLevel="2">
      <c r="B38" s="61" t="s">
        <v>20</v>
      </c>
      <c r="D38" s="104" t="s">
        <v>21</v>
      </c>
      <c r="E38" s="105"/>
      <c r="F38" s="108" t="s">
        <v>22</v>
      </c>
      <c r="G38" s="109"/>
      <c r="H38" s="109"/>
      <c r="I38" s="109"/>
      <c r="J38" s="109"/>
      <c r="K38" s="110"/>
      <c r="AB38" s="80" t="s">
        <v>111</v>
      </c>
      <c r="AC38" s="80"/>
      <c r="AD38" s="80"/>
    </row>
    <row r="39" spans="2:3" ht="12.75" outlineLevel="1">
      <c r="B39" s="62" t="s">
        <v>103</v>
      </c>
      <c r="C39" s="9" t="s">
        <v>19</v>
      </c>
    </row>
    <row r="40" spans="2:30" ht="12.75" outlineLevel="1">
      <c r="B40" s="62" t="s">
        <v>101</v>
      </c>
      <c r="C40" s="9" t="s">
        <v>19</v>
      </c>
      <c r="AB40" s="155" t="s">
        <v>119</v>
      </c>
      <c r="AC40" s="158"/>
      <c r="AD40" s="158"/>
    </row>
    <row r="41" spans="2:30" ht="12.75" outlineLevel="1">
      <c r="B41" s="62" t="s">
        <v>143</v>
      </c>
      <c r="C41" s="9" t="s">
        <v>19</v>
      </c>
      <c r="Q41" s="60"/>
      <c r="R41" s="60"/>
      <c r="S41" s="60"/>
      <c r="AB41" s="112"/>
      <c r="AC41" s="112"/>
      <c r="AD41" s="112"/>
    </row>
    <row r="42" spans="2:30" ht="12.75" outlineLevel="1">
      <c r="B42" s="62" t="s">
        <v>423</v>
      </c>
      <c r="C42" s="9" t="s">
        <v>19</v>
      </c>
      <c r="Q42" s="60"/>
      <c r="R42" s="60"/>
      <c r="S42" s="60"/>
      <c r="AB42" s="80" t="s">
        <v>18</v>
      </c>
      <c r="AC42" s="80" t="s">
        <v>18</v>
      </c>
      <c r="AD42" s="80" t="s">
        <v>18</v>
      </c>
    </row>
    <row r="43" spans="2:30" ht="12.75" outlineLevel="1">
      <c r="B43" s="62" t="s">
        <v>424</v>
      </c>
      <c r="C43" s="9" t="s">
        <v>19</v>
      </c>
      <c r="Q43" s="60"/>
      <c r="R43" s="60"/>
      <c r="S43" s="60"/>
      <c r="AB43" s="80" t="s">
        <v>108</v>
      </c>
      <c r="AC43" s="80" t="s">
        <v>108</v>
      </c>
      <c r="AD43" s="80" t="s">
        <v>108</v>
      </c>
    </row>
    <row r="44" spans="2:30" ht="12.75" outlineLevel="1">
      <c r="B44" s="62" t="s">
        <v>104</v>
      </c>
      <c r="C44" s="9" t="s">
        <v>19</v>
      </c>
      <c r="Q44" s="60"/>
      <c r="R44" s="60"/>
      <c r="S44" s="60"/>
      <c r="AB44" s="80" t="s">
        <v>109</v>
      </c>
      <c r="AC44" s="80" t="s">
        <v>109</v>
      </c>
      <c r="AD44" s="80" t="s">
        <v>109</v>
      </c>
    </row>
    <row r="45" spans="2:30" ht="12.75" outlineLevel="1">
      <c r="B45" s="62" t="s">
        <v>102</v>
      </c>
      <c r="C45" s="9" t="s">
        <v>19</v>
      </c>
      <c r="Q45" s="60"/>
      <c r="R45" s="60"/>
      <c r="S45" s="60"/>
      <c r="AB45" s="80" t="s">
        <v>110</v>
      </c>
      <c r="AC45" s="80"/>
      <c r="AD45" s="80"/>
    </row>
    <row r="46" spans="2:30" ht="12.75" outlineLevel="1">
      <c r="B46" s="62"/>
      <c r="C46" s="9" t="s">
        <v>19</v>
      </c>
      <c r="Q46" s="60"/>
      <c r="R46" s="60"/>
      <c r="S46" s="60"/>
      <c r="AB46" s="80" t="s">
        <v>111</v>
      </c>
      <c r="AC46" s="80"/>
      <c r="AD46" s="80"/>
    </row>
    <row r="47" spans="2:19" ht="12.75" outlineLevel="1">
      <c r="B47" s="62"/>
      <c r="C47" s="9" t="s">
        <v>19</v>
      </c>
      <c r="Q47" s="60"/>
      <c r="R47" s="60"/>
      <c r="S47" s="60"/>
    </row>
    <row r="48" spans="2:30" ht="12.75" outlineLevel="1">
      <c r="B48" s="62"/>
      <c r="C48" s="9" t="s">
        <v>19</v>
      </c>
      <c r="Q48" s="60"/>
      <c r="R48" s="60"/>
      <c r="S48" s="60"/>
      <c r="AB48" s="155" t="s">
        <v>120</v>
      </c>
      <c r="AC48" s="158"/>
      <c r="AD48" s="158"/>
    </row>
    <row r="49" spans="2:30" ht="12.75" outlineLevel="1">
      <c r="B49" s="62"/>
      <c r="C49" s="9" t="s">
        <v>19</v>
      </c>
      <c r="Q49" s="60"/>
      <c r="R49" s="60"/>
      <c r="S49" s="60"/>
      <c r="AB49" s="112"/>
      <c r="AC49" s="112"/>
      <c r="AD49" s="112"/>
    </row>
    <row r="50" spans="28:30" ht="12.75" outlineLevel="1">
      <c r="AB50" s="80" t="s">
        <v>18</v>
      </c>
      <c r="AC50" s="80" t="s">
        <v>18</v>
      </c>
      <c r="AD50" s="80" t="s">
        <v>18</v>
      </c>
    </row>
    <row r="51" spans="28:30" ht="12.75" collapsed="1">
      <c r="AB51" s="80" t="s">
        <v>109</v>
      </c>
      <c r="AC51" s="80" t="s">
        <v>109</v>
      </c>
      <c r="AD51" s="80" t="s">
        <v>109</v>
      </c>
    </row>
    <row r="52" spans="28:30" ht="12.75">
      <c r="AB52" s="80" t="s">
        <v>110</v>
      </c>
      <c r="AC52" s="80" t="s">
        <v>110</v>
      </c>
      <c r="AD52" s="80" t="s">
        <v>110</v>
      </c>
    </row>
    <row r="53" spans="17:30" ht="12.75">
      <c r="Q53" s="60"/>
      <c r="AB53" s="80" t="s">
        <v>111</v>
      </c>
      <c r="AC53" s="80" t="s">
        <v>111</v>
      </c>
      <c r="AD53" s="80" t="s">
        <v>111</v>
      </c>
    </row>
    <row r="55" spans="28:30" ht="12.75">
      <c r="AB55" s="155" t="s">
        <v>121</v>
      </c>
      <c r="AC55" s="158"/>
      <c r="AD55" s="158"/>
    </row>
    <row r="56" spans="28:30" ht="12.75">
      <c r="AB56" s="112"/>
      <c r="AC56" s="112"/>
      <c r="AD56" s="112"/>
    </row>
    <row r="57" spans="28:30" ht="12.75">
      <c r="AB57" s="80" t="s">
        <v>18</v>
      </c>
      <c r="AC57" s="80" t="s">
        <v>18</v>
      </c>
      <c r="AD57" s="80" t="s">
        <v>18</v>
      </c>
    </row>
    <row r="58" spans="16:30" ht="12.75">
      <c r="P58" s="73"/>
      <c r="AB58" s="80" t="s">
        <v>110</v>
      </c>
      <c r="AC58" s="80" t="s">
        <v>110</v>
      </c>
      <c r="AD58" s="80" t="s">
        <v>110</v>
      </c>
    </row>
    <row r="59" spans="28:30" ht="12.75">
      <c r="AB59" s="80" t="s">
        <v>111</v>
      </c>
      <c r="AC59" s="80" t="s">
        <v>111</v>
      </c>
      <c r="AD59" s="80" t="s">
        <v>111</v>
      </c>
    </row>
    <row r="60" ht="13.5" thickBot="1"/>
    <row r="61" spans="2:30" ht="12.75">
      <c r="B61" s="64" t="s">
        <v>23</v>
      </c>
      <c r="D61" s="65" t="s">
        <v>84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7"/>
      <c r="AA61" s="159" t="s">
        <v>126</v>
      </c>
      <c r="AB61" s="112"/>
      <c r="AC61" s="112"/>
      <c r="AD61" s="112"/>
    </row>
    <row r="62" spans="2:30" ht="13.5" thickBot="1">
      <c r="B62" s="36" t="s">
        <v>24</v>
      </c>
      <c r="D62" s="68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69"/>
      <c r="AA62" s="76" t="s">
        <v>117</v>
      </c>
      <c r="AB62" s="82" t="s">
        <v>123</v>
      </c>
      <c r="AC62" s="82" t="s">
        <v>124</v>
      </c>
      <c r="AD62" s="82" t="s">
        <v>125</v>
      </c>
    </row>
    <row r="63" spans="2:30" ht="12.75">
      <c r="B63" s="60" t="s">
        <v>25</v>
      </c>
      <c r="D63" s="68" t="s">
        <v>85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69"/>
      <c r="AA63" s="76">
        <v>1</v>
      </c>
      <c r="AB63" s="82" t="s">
        <v>89</v>
      </c>
      <c r="AC63" s="82" t="s">
        <v>90</v>
      </c>
      <c r="AD63" s="82" t="s">
        <v>91</v>
      </c>
    </row>
    <row r="64" spans="4:30" ht="12.75">
      <c r="D64" s="68" t="s">
        <v>86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69"/>
      <c r="AA64" s="77">
        <v>2</v>
      </c>
      <c r="AB64" s="82" t="s">
        <v>89</v>
      </c>
      <c r="AC64" s="82" t="s">
        <v>90</v>
      </c>
      <c r="AD64" s="82" t="s">
        <v>91</v>
      </c>
    </row>
    <row r="65" spans="4:30" ht="13.5" thickBot="1">
      <c r="D65" s="68" t="s">
        <v>87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69"/>
      <c r="AA65" s="77">
        <v>6</v>
      </c>
      <c r="AB65" s="82" t="s">
        <v>89</v>
      </c>
      <c r="AC65" s="82" t="s">
        <v>89</v>
      </c>
      <c r="AD65" s="82" t="s">
        <v>89</v>
      </c>
    </row>
    <row r="66" spans="2:30" ht="16.5" thickBot="1">
      <c r="B66" s="85"/>
      <c r="D66" s="70" t="s">
        <v>88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  <c r="AA66" s="77">
        <v>7</v>
      </c>
      <c r="AB66" s="82" t="s">
        <v>89</v>
      </c>
      <c r="AC66" s="82" t="s">
        <v>89</v>
      </c>
      <c r="AD66" s="82" t="s">
        <v>89</v>
      </c>
    </row>
    <row r="68" spans="2:30" ht="12.75">
      <c r="B68" s="5">
        <f>IF(B66="","",IF(CHAR(65+MOD(LEFT(B66,6),26))=RIGHT(B66,1),"OK","Erreur-clé"))</f>
      </c>
      <c r="AA68" s="157" t="s">
        <v>127</v>
      </c>
      <c r="AB68" s="157"/>
      <c r="AC68" s="157"/>
      <c r="AD68" s="157"/>
    </row>
    <row r="69" spans="2:30" ht="12.75">
      <c r="B69" s="63"/>
      <c r="AA69" s="76" t="s">
        <v>117</v>
      </c>
      <c r="AB69" s="82" t="s">
        <v>123</v>
      </c>
      <c r="AC69" s="82" t="s">
        <v>124</v>
      </c>
      <c r="AD69" s="82" t="s">
        <v>125</v>
      </c>
    </row>
    <row r="70" spans="2:30" ht="12.75">
      <c r="B70" s="63"/>
      <c r="AA70" s="76">
        <v>1</v>
      </c>
      <c r="AB70" s="82" t="s">
        <v>128</v>
      </c>
      <c r="AC70" s="82" t="s">
        <v>129</v>
      </c>
      <c r="AD70" s="82" t="s">
        <v>130</v>
      </c>
    </row>
    <row r="71" spans="2:30" ht="12.75">
      <c r="B71" s="63"/>
      <c r="AA71" s="77">
        <v>2</v>
      </c>
      <c r="AB71" s="82" t="s">
        <v>131</v>
      </c>
      <c r="AC71" s="82" t="s">
        <v>132</v>
      </c>
      <c r="AD71" s="82" t="s">
        <v>133</v>
      </c>
    </row>
    <row r="72" spans="2:30" ht="12.75">
      <c r="B72" s="63"/>
      <c r="AA72" s="77">
        <v>6</v>
      </c>
      <c r="AB72" s="82" t="s">
        <v>146</v>
      </c>
      <c r="AC72" s="82" t="s">
        <v>145</v>
      </c>
      <c r="AD72" s="82" t="s">
        <v>145</v>
      </c>
    </row>
    <row r="73" spans="2:30" ht="12.75">
      <c r="B73" s="63"/>
      <c r="AA73" s="77">
        <v>7</v>
      </c>
      <c r="AB73" s="82" t="s">
        <v>145</v>
      </c>
      <c r="AC73" s="82" t="s">
        <v>144</v>
      </c>
      <c r="AD73" s="82" t="s">
        <v>144</v>
      </c>
    </row>
    <row r="74" ht="12.75">
      <c r="B74" s="63"/>
    </row>
    <row r="75" ht="12.75">
      <c r="B75" s="63"/>
    </row>
    <row r="76" ht="12.75">
      <c r="B76" s="63"/>
    </row>
    <row r="77" ht="12.75">
      <c r="B77" s="63"/>
    </row>
    <row r="83" ht="12.75">
      <c r="B83" s="60"/>
    </row>
    <row r="84" ht="12.75">
      <c r="B84" s="49"/>
    </row>
  </sheetData>
  <sheetProtection password="8785" sheet="1" objects="1" scenarios="1"/>
  <mergeCells count="108">
    <mergeCell ref="AB31:AD33"/>
    <mergeCell ref="AA68:AD68"/>
    <mergeCell ref="AB40:AD41"/>
    <mergeCell ref="AB48:AD49"/>
    <mergeCell ref="AB55:AD56"/>
    <mergeCell ref="AA61:AD61"/>
    <mergeCell ref="R15:R16"/>
    <mergeCell ref="M9:S9"/>
    <mergeCell ref="M20:R20"/>
    <mergeCell ref="K17:M17"/>
    <mergeCell ref="L13:L14"/>
    <mergeCell ref="M28:Q28"/>
    <mergeCell ref="D28:H28"/>
    <mergeCell ref="O13:O14"/>
    <mergeCell ref="I13:I14"/>
    <mergeCell ref="F37:K37"/>
    <mergeCell ref="F36:K36"/>
    <mergeCell ref="G13:G14"/>
    <mergeCell ref="I15:I16"/>
    <mergeCell ref="H15:H16"/>
    <mergeCell ref="E11:E12"/>
    <mergeCell ref="F11:F12"/>
    <mergeCell ref="H11:H12"/>
    <mergeCell ref="F15:F16"/>
    <mergeCell ref="H13:H14"/>
    <mergeCell ref="B34:Q34"/>
    <mergeCell ref="M33:Q33"/>
    <mergeCell ref="F13:F14"/>
    <mergeCell ref="G15:G16"/>
    <mergeCell ref="P11:P12"/>
    <mergeCell ref="P13:P14"/>
    <mergeCell ref="M32:Q32"/>
    <mergeCell ref="I11:I12"/>
    <mergeCell ref="Q13:Q14"/>
    <mergeCell ref="J11:J12"/>
    <mergeCell ref="J13:J14"/>
    <mergeCell ref="J15:J16"/>
    <mergeCell ref="N13:N14"/>
    <mergeCell ref="P15:P16"/>
    <mergeCell ref="N15:N16"/>
    <mergeCell ref="P23:Q23"/>
    <mergeCell ref="O15:O16"/>
    <mergeCell ref="P22:Q22"/>
    <mergeCell ref="R11:R12"/>
    <mergeCell ref="T28:T29"/>
    <mergeCell ref="R13:R14"/>
    <mergeCell ref="Q15:Q16"/>
    <mergeCell ref="S11:S12"/>
    <mergeCell ref="S13:S14"/>
    <mergeCell ref="S15:S16"/>
    <mergeCell ref="G11:G12"/>
    <mergeCell ref="L3:Q3"/>
    <mergeCell ref="E1:J7"/>
    <mergeCell ref="L1:Q1"/>
    <mergeCell ref="L5:Q5"/>
    <mergeCell ref="Q11:Q12"/>
    <mergeCell ref="L11:L12"/>
    <mergeCell ref="M7:R7"/>
    <mergeCell ref="O11:O12"/>
    <mergeCell ref="N11:N12"/>
    <mergeCell ref="D20:I20"/>
    <mergeCell ref="A11:A12"/>
    <mergeCell ref="A13:A14"/>
    <mergeCell ref="A15:A16"/>
    <mergeCell ref="C13:C14"/>
    <mergeCell ref="AA11:AA12"/>
    <mergeCell ref="T11:T12"/>
    <mergeCell ref="T13:T14"/>
    <mergeCell ref="T15:T16"/>
    <mergeCell ref="L15:L16"/>
    <mergeCell ref="AB15:AB16"/>
    <mergeCell ref="B22:B23"/>
    <mergeCell ref="C15:C16"/>
    <mergeCell ref="C11:C12"/>
    <mergeCell ref="D9:J9"/>
    <mergeCell ref="G22:H22"/>
    <mergeCell ref="B17:D17"/>
    <mergeCell ref="E15:E16"/>
    <mergeCell ref="E13:E14"/>
    <mergeCell ref="AA9:AD9"/>
    <mergeCell ref="AD11:AD12"/>
    <mergeCell ref="AC13:AC14"/>
    <mergeCell ref="AD13:AD14"/>
    <mergeCell ref="AC15:AC16"/>
    <mergeCell ref="AD15:AD16"/>
    <mergeCell ref="AA10:AB10"/>
    <mergeCell ref="AA15:AA16"/>
    <mergeCell ref="AB13:AB14"/>
    <mergeCell ref="AA13:AA14"/>
    <mergeCell ref="AB11:AB12"/>
    <mergeCell ref="AH13:AH14"/>
    <mergeCell ref="AI13:AI14"/>
    <mergeCell ref="AF10:AG10"/>
    <mergeCell ref="AH10:AI10"/>
    <mergeCell ref="AF11:AF12"/>
    <mergeCell ref="AG11:AG12"/>
    <mergeCell ref="AH11:AH12"/>
    <mergeCell ref="AI11:AI12"/>
    <mergeCell ref="F38:K38"/>
    <mergeCell ref="AF15:AF16"/>
    <mergeCell ref="AG15:AG16"/>
    <mergeCell ref="AH15:AH16"/>
    <mergeCell ref="AI15:AI16"/>
    <mergeCell ref="AF9:AI9"/>
    <mergeCell ref="AC10:AD10"/>
    <mergeCell ref="AC11:AC12"/>
    <mergeCell ref="AF13:AF14"/>
    <mergeCell ref="AG13:AG14"/>
  </mergeCells>
  <conditionalFormatting sqref="N17">
    <cfRule type="cellIs" priority="24" dxfId="3" operator="greaterThan" stopIfTrue="1">
      <formula>$M$18</formula>
    </cfRule>
  </conditionalFormatting>
  <conditionalFormatting sqref="D22 P22:S22">
    <cfRule type="cellIs" priority="25" dxfId="3" operator="equal" stopIfTrue="1">
      <formula>"FAUX"</formula>
    </cfRule>
  </conditionalFormatting>
  <conditionalFormatting sqref="B12 K12 B14 B16 K14 K16">
    <cfRule type="cellIs" priority="27" dxfId="6" operator="equal" stopIfTrue="1">
      <formula>""""""</formula>
    </cfRule>
  </conditionalFormatting>
  <conditionalFormatting sqref="E17:F17 N17:O17">
    <cfRule type="cellIs" priority="28" dxfId="3" operator="greaterThan" stopIfTrue="1">
      <formula>$D$18</formula>
    </cfRule>
  </conditionalFormatting>
  <conditionalFormatting sqref="D12 D14 D16 M12 M14 M16">
    <cfRule type="cellIs" priority="29" dxfId="3" operator="equal" stopIfTrue="1">
      <formula>"?"</formula>
    </cfRule>
  </conditionalFormatting>
  <conditionalFormatting sqref="M11 M13 D11 M15 D13 D15">
    <cfRule type="cellIs" priority="30" dxfId="3" operator="equal" stopIfTrue="1">
      <formula>"Cat"</formula>
    </cfRule>
  </conditionalFormatting>
  <conditionalFormatting sqref="C3 B11 B13 B15 H11:H16 D9 M9 M7 K11 Q11:Q16 M28 D28 K13 K15 D11:F16 M11:O16">
    <cfRule type="cellIs" priority="23" dxfId="2" operator="equal" stopIfTrue="1">
      <formula>0</formula>
    </cfRule>
  </conditionalFormatting>
  <conditionalFormatting sqref="D23 P23:Q23">
    <cfRule type="cellIs" priority="20" dxfId="1" operator="equal" stopIfTrue="1">
      <formula>"NON VALIDE"</formula>
    </cfRule>
    <cfRule type="cellIs" priority="21" dxfId="0" operator="equal" stopIfTrue="1">
      <formula>"OK"</formula>
    </cfRule>
  </conditionalFormatting>
  <dataValidations count="7">
    <dataValidation type="list" allowBlank="1" showInputMessage="1" showErrorMessage="1" sqref="S5">
      <formula1>$B$36:$B$38</formula1>
    </dataValidation>
    <dataValidation type="list" allowBlank="1" showInputMessage="1" showErrorMessage="1" sqref="K11 M28:Q28 D28:H28 B11 B13 B15 K15 K13">
      <formula1>Liste_Joueurs</formula1>
    </dataValidation>
    <dataValidation type="list" allowBlank="1" showInputMessage="1" showErrorMessage="1" sqref="C3">
      <formula1>$AC$5:$AC$7</formula1>
    </dataValidation>
    <dataValidation type="list" allowBlank="1" showInputMessage="1" showErrorMessage="1" sqref="M9:S9 D9:J9">
      <formula1>$B$39:$B$49</formula1>
    </dataValidation>
    <dataValidation type="list" allowBlank="1" showInputMessage="1" showErrorMessage="1" sqref="M11 D11">
      <formula1>IF($C$3=1,$AB$34:$AB$38,IF($C$3=2,$AB$42:$AB$46,IF($C$3=6,$AB$50:$AB$53,IF($C$3=7,$AB$57:$AB$59))))</formula1>
    </dataValidation>
    <dataValidation type="list" allowBlank="1" showInputMessage="1" showErrorMessage="1" sqref="M13 D13">
      <formula1>IF($C$3=1,$AC$34:$AC$35,IF($C$3=2,$AC$42:$AC$44,IF($C$3=6,$AB$50:$AB$53,IF($C$3=7,$AB$57:$AB$59))))</formula1>
    </dataValidation>
    <dataValidation type="list" allowBlank="1" showInputMessage="1" showErrorMessage="1" sqref="M15 D15">
      <formula1>IF($C$3=1,$AD$34:$AD$35,IF($C$3=2,$AD$42:$AD$44,IF($C$3=6,$AB$50:$AB$53,IF($C$3=7,$AB$57:$AB$59))))</formula1>
    </dataValidation>
  </dataValidations>
  <hyperlinks>
    <hyperlink ref="F38" r:id="rId1" display="christian.caron62@orange.fr"/>
    <hyperlink ref="F37" r:id="rId2" display="mpe.artois@gmail.com"/>
    <hyperlink ref="D32" r:id="rId3" display="mpe.artois@gmail.com"/>
  </hyperlink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7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M2478"/>
  <sheetViews>
    <sheetView showGridLines="0" zoomScalePageLayoutView="0" workbookViewId="0" topLeftCell="A1">
      <selection activeCell="E4" sqref="E4"/>
    </sheetView>
  </sheetViews>
  <sheetFormatPr defaultColWidth="11.421875" defaultRowHeight="12.75"/>
  <cols>
    <col min="1" max="1" width="7.8515625" style="1" bestFit="1" customWidth="1"/>
    <col min="2" max="2" width="32.28125" style="95" customWidth="1"/>
    <col min="3" max="3" width="19.421875" style="0" bestFit="1" customWidth="1"/>
    <col min="4" max="4" width="15.7109375" style="0" bestFit="1" customWidth="1"/>
    <col min="5" max="5" width="8.8515625" style="0" bestFit="1" customWidth="1"/>
    <col min="6" max="7" width="11.421875" style="3" customWidth="1"/>
    <col min="9" max="9" width="11.421875" style="0" customWidth="1"/>
    <col min="10" max="10" width="18.00390625" style="3" customWidth="1"/>
    <col min="11" max="11" width="12.28125" style="3" bestFit="1" customWidth="1"/>
    <col min="12" max="12" width="11.421875" style="3" customWidth="1"/>
    <col min="14" max="14" width="11.421875" style="0" customWidth="1"/>
    <col min="15" max="15" width="18.00390625" style="3" customWidth="1"/>
    <col min="16" max="16" width="12.28125" style="3" bestFit="1" customWidth="1"/>
    <col min="17" max="17" width="11.421875" style="3" customWidth="1"/>
    <col min="19" max="19" width="11.421875" style="0" customWidth="1"/>
    <col min="20" max="20" width="18.00390625" style="3" customWidth="1"/>
    <col min="21" max="21" width="12.28125" style="3" bestFit="1" customWidth="1"/>
    <col min="22" max="22" width="11.421875" style="3" customWidth="1"/>
  </cols>
  <sheetData>
    <row r="1" spans="2:7" ht="12.75">
      <c r="B1" s="96" t="str">
        <f aca="true" t="shared" si="0" ref="B1:B64">C1&amp;" "&amp;D1</f>
        <v>Nom Prenom</v>
      </c>
      <c r="C1" t="s">
        <v>26</v>
      </c>
      <c r="D1" t="s">
        <v>151</v>
      </c>
      <c r="E1" t="s">
        <v>27</v>
      </c>
      <c r="F1" s="2"/>
      <c r="G1" s="106" t="s">
        <v>415</v>
      </c>
    </row>
    <row r="2" spans="2:6" ht="12.75">
      <c r="B2" s="96" t="str">
        <f t="shared" si="0"/>
        <v>ABUCKI PASCAL</v>
      </c>
      <c r="C2" t="s">
        <v>47</v>
      </c>
      <c r="D2" t="s">
        <v>496</v>
      </c>
      <c r="E2" t="s">
        <v>238</v>
      </c>
      <c r="F2" s="2"/>
    </row>
    <row r="3" spans="2:5" ht="12.75">
      <c r="B3" s="96" t="str">
        <f t="shared" si="0"/>
        <v>ACLOQRUE YVES</v>
      </c>
      <c r="C3" t="s">
        <v>497</v>
      </c>
      <c r="D3" t="s">
        <v>498</v>
      </c>
      <c r="E3" t="s">
        <v>499</v>
      </c>
    </row>
    <row r="4" spans="2:5" ht="12.75">
      <c r="B4" s="96" t="str">
        <f t="shared" si="0"/>
        <v>AGNERAY JEAN CLAUDE</v>
      </c>
      <c r="C4" t="s">
        <v>500</v>
      </c>
      <c r="D4" t="s">
        <v>501</v>
      </c>
      <c r="E4" t="s">
        <v>502</v>
      </c>
    </row>
    <row r="5" spans="2:5" ht="12.75">
      <c r="B5" s="96" t="str">
        <f t="shared" si="0"/>
        <v>AMEYE CHRISTIAN</v>
      </c>
      <c r="C5" t="s">
        <v>94</v>
      </c>
      <c r="D5" t="s">
        <v>503</v>
      </c>
      <c r="E5" t="s">
        <v>337</v>
      </c>
    </row>
    <row r="6" spans="2:5" ht="12.75">
      <c r="B6" s="96" t="str">
        <f t="shared" si="0"/>
        <v>ANDRIEUX FRANCK</v>
      </c>
      <c r="C6" t="s">
        <v>156</v>
      </c>
      <c r="D6" t="s">
        <v>504</v>
      </c>
      <c r="E6" t="s">
        <v>227</v>
      </c>
    </row>
    <row r="7" spans="2:5" ht="12.75">
      <c r="B7" s="96" t="str">
        <f t="shared" si="0"/>
        <v>BACQUEVILLE MARTIN</v>
      </c>
      <c r="C7" t="s">
        <v>505</v>
      </c>
      <c r="D7" t="s">
        <v>468</v>
      </c>
      <c r="E7" t="s">
        <v>506</v>
      </c>
    </row>
    <row r="8" spans="2:5" ht="12.75">
      <c r="B8" s="96" t="str">
        <f t="shared" si="0"/>
        <v>BAHEUX DAVID</v>
      </c>
      <c r="C8" t="s">
        <v>171</v>
      </c>
      <c r="D8" t="s">
        <v>507</v>
      </c>
      <c r="E8" t="s">
        <v>275</v>
      </c>
    </row>
    <row r="9" spans="2:5" ht="12.75">
      <c r="B9" s="96" t="str">
        <f t="shared" si="0"/>
        <v>BAILLET BERNARD</v>
      </c>
      <c r="C9" t="s">
        <v>206</v>
      </c>
      <c r="D9" t="s">
        <v>508</v>
      </c>
      <c r="E9" t="s">
        <v>356</v>
      </c>
    </row>
    <row r="10" spans="2:5" ht="12.75">
      <c r="B10" s="96" t="str">
        <f t="shared" si="0"/>
        <v>BAILLEZ AIME</v>
      </c>
      <c r="C10" t="s">
        <v>28</v>
      </c>
      <c r="D10" t="s">
        <v>509</v>
      </c>
      <c r="E10" t="s">
        <v>261</v>
      </c>
    </row>
    <row r="11" spans="2:5" ht="12.75">
      <c r="B11" s="96" t="str">
        <f t="shared" si="0"/>
        <v>BARBE JEAN MARC</v>
      </c>
      <c r="C11" t="s">
        <v>188</v>
      </c>
      <c r="D11" t="s">
        <v>510</v>
      </c>
      <c r="E11" t="s">
        <v>325</v>
      </c>
    </row>
    <row r="12" spans="2:5" ht="12.75">
      <c r="B12" s="96" t="str">
        <f t="shared" si="0"/>
        <v>BARMUTA PHILIPPE</v>
      </c>
      <c r="C12" t="s">
        <v>58</v>
      </c>
      <c r="D12" t="s">
        <v>511</v>
      </c>
      <c r="E12" t="s">
        <v>322</v>
      </c>
    </row>
    <row r="13" spans="2:5" ht="12.75">
      <c r="B13" s="96" t="str">
        <f t="shared" si="0"/>
        <v>BAUDE BRUNO</v>
      </c>
      <c r="C13" t="s">
        <v>512</v>
      </c>
      <c r="D13" t="s">
        <v>513</v>
      </c>
      <c r="E13" t="s">
        <v>514</v>
      </c>
    </row>
    <row r="14" spans="2:5" ht="12.75">
      <c r="B14" s="96" t="str">
        <f t="shared" si="0"/>
        <v>BAYART BERNARD</v>
      </c>
      <c r="C14" t="s">
        <v>48</v>
      </c>
      <c r="D14" t="s">
        <v>508</v>
      </c>
      <c r="E14" t="s">
        <v>245</v>
      </c>
    </row>
    <row r="15" spans="2:5" ht="12.75">
      <c r="B15" s="96" t="str">
        <f t="shared" si="0"/>
        <v>BAYART PASCAL</v>
      </c>
      <c r="C15" t="s">
        <v>48</v>
      </c>
      <c r="D15" t="s">
        <v>496</v>
      </c>
      <c r="E15" t="s">
        <v>246</v>
      </c>
    </row>
    <row r="16" spans="2:13" ht="12.75">
      <c r="B16" s="96" t="str">
        <f t="shared" si="0"/>
        <v>BEAUDUIN ADRIEN</v>
      </c>
      <c r="C16" t="s">
        <v>515</v>
      </c>
      <c r="D16" t="s">
        <v>516</v>
      </c>
      <c r="E16" t="s">
        <v>517</v>
      </c>
      <c r="M16" s="3"/>
    </row>
    <row r="17" spans="2:13" ht="12.75">
      <c r="B17" s="96" t="str">
        <f t="shared" si="0"/>
        <v>BEETS MARC</v>
      </c>
      <c r="C17" t="s">
        <v>148</v>
      </c>
      <c r="D17" t="s">
        <v>518</v>
      </c>
      <c r="E17" t="s">
        <v>267</v>
      </c>
      <c r="M17" s="3"/>
    </row>
    <row r="18" spans="2:13" ht="12.75">
      <c r="B18" s="96" t="str">
        <f t="shared" si="0"/>
        <v>BEKAERT DIMITRI</v>
      </c>
      <c r="C18" t="s">
        <v>519</v>
      </c>
      <c r="D18" t="s">
        <v>520</v>
      </c>
      <c r="E18" t="s">
        <v>521</v>
      </c>
      <c r="M18" s="3"/>
    </row>
    <row r="19" spans="2:13" ht="12.75">
      <c r="B19" s="96" t="str">
        <f t="shared" si="0"/>
        <v>BENS MATHIEU</v>
      </c>
      <c r="C19" t="s">
        <v>522</v>
      </c>
      <c r="D19" t="s">
        <v>523</v>
      </c>
      <c r="E19" t="s">
        <v>524</v>
      </c>
      <c r="M19" s="3"/>
    </row>
    <row r="20" spans="2:13" ht="12.75">
      <c r="B20" s="96" t="str">
        <f t="shared" si="0"/>
        <v>BERNARD FRANCIS</v>
      </c>
      <c r="C20" t="s">
        <v>508</v>
      </c>
      <c r="D20" t="s">
        <v>525</v>
      </c>
      <c r="E20" t="s">
        <v>286</v>
      </c>
      <c r="M20" s="3"/>
    </row>
    <row r="21" spans="2:13" ht="12.75">
      <c r="B21" s="96" t="str">
        <f t="shared" si="0"/>
        <v>BERNARD JEAN LOUIS</v>
      </c>
      <c r="C21" t="s">
        <v>508</v>
      </c>
      <c r="D21" t="s">
        <v>526</v>
      </c>
      <c r="E21" t="s">
        <v>426</v>
      </c>
      <c r="M21" s="3"/>
    </row>
    <row r="22" spans="2:13" ht="12.75">
      <c r="B22" s="96" t="str">
        <f t="shared" si="0"/>
        <v>BERNARD LAURENT</v>
      </c>
      <c r="C22" t="s">
        <v>508</v>
      </c>
      <c r="D22" t="s">
        <v>527</v>
      </c>
      <c r="E22" t="s">
        <v>312</v>
      </c>
      <c r="M22" s="3"/>
    </row>
    <row r="23" spans="2:13" ht="12.75">
      <c r="B23" s="96" t="str">
        <f t="shared" si="0"/>
        <v>BERRIER JEREMY</v>
      </c>
      <c r="C23" t="s">
        <v>528</v>
      </c>
      <c r="D23" t="s">
        <v>529</v>
      </c>
      <c r="E23" t="s">
        <v>530</v>
      </c>
      <c r="M23" s="3"/>
    </row>
    <row r="24" spans="1:13" ht="12.75">
      <c r="A24" s="3"/>
      <c r="B24" s="96" t="str">
        <f t="shared" si="0"/>
        <v>BERTOLOTTI BEATRICE</v>
      </c>
      <c r="C24" t="s">
        <v>159</v>
      </c>
      <c r="D24" t="s">
        <v>531</v>
      </c>
      <c r="E24" t="s">
        <v>236</v>
      </c>
      <c r="M24" s="3"/>
    </row>
    <row r="25" spans="1:13" ht="12.75">
      <c r="A25" s="3"/>
      <c r="B25" s="96" t="str">
        <f t="shared" si="0"/>
        <v>BETRANCOURT PASCAL</v>
      </c>
      <c r="C25" t="s">
        <v>93</v>
      </c>
      <c r="D25" t="s">
        <v>496</v>
      </c>
      <c r="E25" t="s">
        <v>228</v>
      </c>
      <c r="M25" s="3"/>
    </row>
    <row r="26" spans="1:13" ht="12.75">
      <c r="A26" s="3"/>
      <c r="B26" s="96" t="str">
        <f t="shared" si="0"/>
        <v>BEUVELET JEAN MARIE</v>
      </c>
      <c r="C26" t="s">
        <v>427</v>
      </c>
      <c r="D26" t="s">
        <v>532</v>
      </c>
      <c r="E26" t="s">
        <v>428</v>
      </c>
      <c r="M26" s="3"/>
    </row>
    <row r="27" spans="1:13" ht="12.75">
      <c r="A27" s="3"/>
      <c r="B27" s="96" t="str">
        <f t="shared" si="0"/>
        <v>BIGOT JEAN PIERRE</v>
      </c>
      <c r="C27" t="s">
        <v>59</v>
      </c>
      <c r="D27" t="s">
        <v>533</v>
      </c>
      <c r="E27" t="s">
        <v>243</v>
      </c>
      <c r="M27" s="3"/>
    </row>
    <row r="28" spans="1:13" ht="12.75">
      <c r="A28" s="3"/>
      <c r="B28" s="96" t="str">
        <f t="shared" si="0"/>
        <v>BLONDEEL BRUNO</v>
      </c>
      <c r="C28" t="s">
        <v>185</v>
      </c>
      <c r="D28" t="s">
        <v>513</v>
      </c>
      <c r="E28" t="s">
        <v>429</v>
      </c>
      <c r="M28" s="3"/>
    </row>
    <row r="29" spans="1:13" ht="12.75">
      <c r="A29" s="3"/>
      <c r="B29" s="96" t="str">
        <f t="shared" si="0"/>
        <v>BLONDEEL FIRMIN</v>
      </c>
      <c r="C29" t="s">
        <v>185</v>
      </c>
      <c r="D29" t="s">
        <v>534</v>
      </c>
      <c r="E29" t="s">
        <v>320</v>
      </c>
      <c r="M29" s="3"/>
    </row>
    <row r="30" spans="1:13" ht="12.75">
      <c r="A30" s="3"/>
      <c r="B30" s="96" t="str">
        <f t="shared" si="0"/>
        <v>BOCCI JEAN LUC</v>
      </c>
      <c r="C30" t="s">
        <v>535</v>
      </c>
      <c r="D30" t="s">
        <v>536</v>
      </c>
      <c r="E30" t="s">
        <v>537</v>
      </c>
      <c r="M30" s="3"/>
    </row>
    <row r="31" spans="1:13" ht="12.75">
      <c r="A31" s="3"/>
      <c r="B31" s="96" t="str">
        <f t="shared" si="0"/>
        <v>BOCQUET DAVID</v>
      </c>
      <c r="C31" t="s">
        <v>31</v>
      </c>
      <c r="D31" t="s">
        <v>507</v>
      </c>
      <c r="E31" t="s">
        <v>538</v>
      </c>
      <c r="M31" s="3"/>
    </row>
    <row r="32" spans="1:13" ht="12.75">
      <c r="A32" s="3"/>
      <c r="B32" s="96" t="str">
        <f t="shared" si="0"/>
        <v>BOCQUET JEAN LUC</v>
      </c>
      <c r="C32" t="s">
        <v>31</v>
      </c>
      <c r="D32" t="s">
        <v>536</v>
      </c>
      <c r="E32" t="s">
        <v>224</v>
      </c>
      <c r="M32" s="3"/>
    </row>
    <row r="33" spans="1:13" ht="12.75">
      <c r="A33" s="3"/>
      <c r="B33" s="96" t="str">
        <f t="shared" si="0"/>
        <v>BOILLET MARC</v>
      </c>
      <c r="C33" t="s">
        <v>98</v>
      </c>
      <c r="D33" t="s">
        <v>518</v>
      </c>
      <c r="E33" t="s">
        <v>343</v>
      </c>
      <c r="M33" s="3"/>
    </row>
    <row r="34" spans="1:13" ht="12.75">
      <c r="A34" s="3"/>
      <c r="B34" s="96" t="str">
        <f t="shared" si="0"/>
        <v>BONNET STEPHANE</v>
      </c>
      <c r="C34" t="s">
        <v>430</v>
      </c>
      <c r="D34" t="s">
        <v>539</v>
      </c>
      <c r="E34" t="s">
        <v>431</v>
      </c>
      <c r="M34" s="3"/>
    </row>
    <row r="35" spans="1:5" ht="12.75">
      <c r="A35" s="3"/>
      <c r="B35" s="96" t="str">
        <f t="shared" si="0"/>
        <v>BORKOWSKI PATRICE</v>
      </c>
      <c r="C35" t="s">
        <v>540</v>
      </c>
      <c r="D35" t="s">
        <v>541</v>
      </c>
      <c r="E35" t="s">
        <v>542</v>
      </c>
    </row>
    <row r="36" spans="1:5" ht="12.75">
      <c r="A36" s="3"/>
      <c r="B36" s="96" t="str">
        <f t="shared" si="0"/>
        <v>BOUBET JEAN</v>
      </c>
      <c r="C36" t="s">
        <v>60</v>
      </c>
      <c r="D36" t="s">
        <v>543</v>
      </c>
      <c r="E36" t="s">
        <v>296</v>
      </c>
    </row>
    <row r="37" spans="1:5" ht="12.75">
      <c r="A37" s="3"/>
      <c r="B37" s="96" t="str">
        <f t="shared" si="0"/>
        <v>BOURGAIN THIERRY</v>
      </c>
      <c r="C37" t="s">
        <v>160</v>
      </c>
      <c r="D37" t="s">
        <v>544</v>
      </c>
      <c r="E37" t="s">
        <v>249</v>
      </c>
    </row>
    <row r="38" spans="1:5" ht="12.75">
      <c r="A38" s="3"/>
      <c r="B38" s="96" t="str">
        <f t="shared" si="0"/>
        <v>BOUTILLIER MARCEL</v>
      </c>
      <c r="C38" t="s">
        <v>419</v>
      </c>
      <c r="D38" t="s">
        <v>545</v>
      </c>
      <c r="E38" t="s">
        <v>420</v>
      </c>
    </row>
    <row r="39" spans="1:5" ht="12.75">
      <c r="A39" s="3"/>
      <c r="B39" s="96" t="str">
        <f t="shared" si="0"/>
        <v>BOUTOILLE DIDIER</v>
      </c>
      <c r="C39" t="s">
        <v>432</v>
      </c>
      <c r="D39" t="s">
        <v>546</v>
      </c>
      <c r="E39" t="s">
        <v>433</v>
      </c>
    </row>
    <row r="40" spans="1:5" ht="12.75">
      <c r="A40" s="3"/>
      <c r="B40" s="96" t="str">
        <f t="shared" si="0"/>
        <v>BRAZY ALAIN</v>
      </c>
      <c r="C40" t="s">
        <v>168</v>
      </c>
      <c r="D40" t="s">
        <v>547</v>
      </c>
      <c r="E40" t="s">
        <v>270</v>
      </c>
    </row>
    <row r="41" spans="1:5" ht="12.75">
      <c r="A41" s="3"/>
      <c r="B41" s="96" t="str">
        <f t="shared" si="0"/>
        <v>BRELEAU PAUL</v>
      </c>
      <c r="C41" t="s">
        <v>548</v>
      </c>
      <c r="D41" t="s">
        <v>549</v>
      </c>
      <c r="E41" t="s">
        <v>550</v>
      </c>
    </row>
    <row r="42" spans="1:5" ht="12.75">
      <c r="A42" s="3"/>
      <c r="B42" s="96" t="str">
        <f t="shared" si="0"/>
        <v>BROCAIL PASCAL</v>
      </c>
      <c r="C42" t="s">
        <v>551</v>
      </c>
      <c r="D42" t="s">
        <v>496</v>
      </c>
      <c r="E42" t="s">
        <v>552</v>
      </c>
    </row>
    <row r="43" spans="1:5" ht="12.75">
      <c r="A43" s="3"/>
      <c r="B43" s="96" t="str">
        <f t="shared" si="0"/>
        <v>BROCAIL SIMON</v>
      </c>
      <c r="C43" t="s">
        <v>551</v>
      </c>
      <c r="D43" t="s">
        <v>553</v>
      </c>
      <c r="E43" t="s">
        <v>554</v>
      </c>
    </row>
    <row r="44" spans="1:12" ht="12.75">
      <c r="A44" s="3"/>
      <c r="B44" s="96" t="str">
        <f t="shared" si="0"/>
        <v>BROUTIER BERTRAND</v>
      </c>
      <c r="C44" t="s">
        <v>167</v>
      </c>
      <c r="D44" t="s">
        <v>555</v>
      </c>
      <c r="E44" t="s">
        <v>268</v>
      </c>
      <c r="L44"/>
    </row>
    <row r="45" spans="1:12" ht="12.75">
      <c r="A45" s="3"/>
      <c r="B45" s="96" t="str">
        <f t="shared" si="0"/>
        <v>BROUTIN GAEL</v>
      </c>
      <c r="C45" t="s">
        <v>49</v>
      </c>
      <c r="D45" t="s">
        <v>556</v>
      </c>
      <c r="E45" t="s">
        <v>414</v>
      </c>
      <c r="L45"/>
    </row>
    <row r="46" spans="1:12" ht="12.75">
      <c r="A46" s="3"/>
      <c r="B46" s="96" t="str">
        <f t="shared" si="0"/>
        <v>CABOCHE MARCEL</v>
      </c>
      <c r="C46" t="s">
        <v>41</v>
      </c>
      <c r="D46" t="s">
        <v>545</v>
      </c>
      <c r="E46" t="s">
        <v>259</v>
      </c>
      <c r="L46"/>
    </row>
    <row r="47" spans="1:12" ht="12.75">
      <c r="A47" s="3"/>
      <c r="B47" s="96" t="str">
        <f t="shared" si="0"/>
        <v>CABRIE LIONEL</v>
      </c>
      <c r="C47" t="s">
        <v>179</v>
      </c>
      <c r="D47" t="s">
        <v>557</v>
      </c>
      <c r="E47" t="s">
        <v>300</v>
      </c>
      <c r="L47"/>
    </row>
    <row r="48" spans="1:12" ht="12.75">
      <c r="A48" s="3"/>
      <c r="B48" s="96" t="str">
        <f t="shared" si="0"/>
        <v>CAILLAUX JEREMY</v>
      </c>
      <c r="C48" t="s">
        <v>369</v>
      </c>
      <c r="D48" t="s">
        <v>529</v>
      </c>
      <c r="E48" t="s">
        <v>370</v>
      </c>
      <c r="L48"/>
    </row>
    <row r="49" spans="1:12" ht="12.75">
      <c r="A49" s="3"/>
      <c r="B49" s="96" t="str">
        <f t="shared" si="0"/>
        <v>CANDEILLE JEAN LOUP</v>
      </c>
      <c r="C49" t="s">
        <v>434</v>
      </c>
      <c r="D49" t="s">
        <v>558</v>
      </c>
      <c r="E49" t="s">
        <v>435</v>
      </c>
      <c r="L49"/>
    </row>
    <row r="50" spans="1:12" ht="12.75">
      <c r="A50" s="3"/>
      <c r="B50" s="96" t="str">
        <f t="shared" si="0"/>
        <v>CAPLIEZ BERNARD</v>
      </c>
      <c r="C50" t="s">
        <v>199</v>
      </c>
      <c r="D50" t="s">
        <v>508</v>
      </c>
      <c r="E50" t="s">
        <v>348</v>
      </c>
      <c r="L50"/>
    </row>
    <row r="51" spans="1:12" ht="12.75">
      <c r="A51" s="3"/>
      <c r="B51" s="96" t="str">
        <f t="shared" si="0"/>
        <v>CARLI PATRICK</v>
      </c>
      <c r="C51" t="s">
        <v>35</v>
      </c>
      <c r="D51" t="s">
        <v>559</v>
      </c>
      <c r="E51" t="s">
        <v>252</v>
      </c>
      <c r="L51"/>
    </row>
    <row r="52" spans="1:12" ht="12.75">
      <c r="A52" s="3"/>
      <c r="B52" s="96" t="str">
        <f t="shared" si="0"/>
        <v>CARON CHRISTIAN</v>
      </c>
      <c r="C52" t="s">
        <v>50</v>
      </c>
      <c r="D52" t="s">
        <v>503</v>
      </c>
      <c r="E52" t="s">
        <v>287</v>
      </c>
      <c r="L52"/>
    </row>
    <row r="53" spans="1:12" ht="12.75">
      <c r="A53" s="3"/>
      <c r="B53" s="96" t="str">
        <f t="shared" si="0"/>
        <v>CARON JOEL</v>
      </c>
      <c r="C53" t="s">
        <v>50</v>
      </c>
      <c r="D53" t="s">
        <v>560</v>
      </c>
      <c r="E53" t="s">
        <v>561</v>
      </c>
      <c r="L53"/>
    </row>
    <row r="54" spans="1:12" ht="12.75">
      <c r="A54" s="3"/>
      <c r="B54" s="96" t="str">
        <f t="shared" si="0"/>
        <v>CAROUGE JEAN</v>
      </c>
      <c r="C54" t="s">
        <v>192</v>
      </c>
      <c r="D54" t="s">
        <v>543</v>
      </c>
      <c r="E54" t="s">
        <v>329</v>
      </c>
      <c r="L54"/>
    </row>
    <row r="55" spans="1:12" ht="12.75">
      <c r="A55" s="3"/>
      <c r="B55" s="96" t="str">
        <f t="shared" si="0"/>
        <v>CARTIERE ANDRE</v>
      </c>
      <c r="C55" t="s">
        <v>61</v>
      </c>
      <c r="D55" t="s">
        <v>562</v>
      </c>
      <c r="E55" t="s">
        <v>289</v>
      </c>
      <c r="L55"/>
    </row>
    <row r="56" spans="1:12" ht="12.75">
      <c r="A56" s="3"/>
      <c r="B56" s="96" t="str">
        <f t="shared" si="0"/>
        <v>CASTELAIN MARION</v>
      </c>
      <c r="C56" t="s">
        <v>563</v>
      </c>
      <c r="D56" t="s">
        <v>564</v>
      </c>
      <c r="E56" t="s">
        <v>565</v>
      </c>
      <c r="L56"/>
    </row>
    <row r="57" spans="1:12" ht="12.75">
      <c r="A57" s="3"/>
      <c r="B57" s="96" t="str">
        <f t="shared" si="0"/>
        <v>CASTELAIN OPHELIE</v>
      </c>
      <c r="C57" t="s">
        <v>563</v>
      </c>
      <c r="D57" t="s">
        <v>566</v>
      </c>
      <c r="E57" t="s">
        <v>567</v>
      </c>
      <c r="L57"/>
    </row>
    <row r="58" spans="1:12" ht="12.75">
      <c r="A58" s="3"/>
      <c r="B58" s="96" t="str">
        <f t="shared" si="0"/>
        <v>CHAMBARD DIDIER</v>
      </c>
      <c r="C58" t="s">
        <v>436</v>
      </c>
      <c r="D58" t="s">
        <v>546</v>
      </c>
      <c r="E58" t="s">
        <v>437</v>
      </c>
      <c r="L58"/>
    </row>
    <row r="59" spans="1:12" ht="12.75">
      <c r="A59" s="3"/>
      <c r="B59" s="96" t="str">
        <f t="shared" si="0"/>
        <v>CHAVATTE ANTOINE</v>
      </c>
      <c r="C59" t="s">
        <v>568</v>
      </c>
      <c r="D59" t="s">
        <v>569</v>
      </c>
      <c r="E59" t="s">
        <v>570</v>
      </c>
      <c r="L59"/>
    </row>
    <row r="60" spans="1:12" ht="12.75">
      <c r="A60" s="3"/>
      <c r="B60" s="96" t="str">
        <f t="shared" si="0"/>
        <v>CHEVAILLIE JEAN PIERRE</v>
      </c>
      <c r="C60" t="s">
        <v>438</v>
      </c>
      <c r="D60" t="s">
        <v>533</v>
      </c>
      <c r="E60" t="s">
        <v>439</v>
      </c>
      <c r="L60"/>
    </row>
    <row r="61" spans="1:12" ht="12.75">
      <c r="A61" s="3"/>
      <c r="B61" s="96" t="str">
        <f t="shared" si="0"/>
        <v>CHUDZINSKI JEAN MARC</v>
      </c>
      <c r="C61" t="s">
        <v>571</v>
      </c>
      <c r="D61" t="s">
        <v>510</v>
      </c>
      <c r="E61" t="s">
        <v>572</v>
      </c>
      <c r="L61"/>
    </row>
    <row r="62" spans="1:12" ht="12.75">
      <c r="A62" s="3"/>
      <c r="B62" s="96" t="str">
        <f t="shared" si="0"/>
        <v>CLAIRET JEAN FRANCOIS</v>
      </c>
      <c r="C62" t="s">
        <v>30</v>
      </c>
      <c r="D62" t="s">
        <v>573</v>
      </c>
      <c r="E62" t="s">
        <v>262</v>
      </c>
      <c r="L62"/>
    </row>
    <row r="63" spans="1:12" ht="12.75">
      <c r="A63" s="3"/>
      <c r="B63" s="96" t="str">
        <f t="shared" si="0"/>
        <v>CLEMENT ANNE</v>
      </c>
      <c r="C63" t="s">
        <v>62</v>
      </c>
      <c r="D63" t="s">
        <v>574</v>
      </c>
      <c r="E63" t="s">
        <v>291</v>
      </c>
      <c r="L63"/>
    </row>
    <row r="64" spans="1:12" ht="12.75">
      <c r="A64" s="3"/>
      <c r="B64" s="96" t="str">
        <f t="shared" si="0"/>
        <v>COCHEZ PASCAL</v>
      </c>
      <c r="C64" t="s">
        <v>575</v>
      </c>
      <c r="D64" t="s">
        <v>496</v>
      </c>
      <c r="E64" t="s">
        <v>576</v>
      </c>
      <c r="L64"/>
    </row>
    <row r="65" spans="1:12" ht="12.75">
      <c r="A65" s="3"/>
      <c r="B65" s="96" t="str">
        <f aca="true" t="shared" si="1" ref="B65:B128">C65&amp;" "&amp;D65</f>
        <v>COFFRE FREDERIC</v>
      </c>
      <c r="C65" t="s">
        <v>577</v>
      </c>
      <c r="D65" t="s">
        <v>578</v>
      </c>
      <c r="E65" t="s">
        <v>579</v>
      </c>
      <c r="L65"/>
    </row>
    <row r="66" spans="1:12" ht="12.75">
      <c r="A66" s="3"/>
      <c r="B66" s="96" t="str">
        <f t="shared" si="1"/>
        <v>COIN CLAUDE</v>
      </c>
      <c r="C66" t="s">
        <v>63</v>
      </c>
      <c r="D66" t="s">
        <v>580</v>
      </c>
      <c r="E66" t="s">
        <v>290</v>
      </c>
      <c r="L66"/>
    </row>
    <row r="67" spans="1:12" ht="12.75">
      <c r="A67" s="3"/>
      <c r="B67" s="96" t="str">
        <f t="shared" si="1"/>
        <v>COLIN TOMY</v>
      </c>
      <c r="C67" t="s">
        <v>581</v>
      </c>
      <c r="D67" t="s">
        <v>582</v>
      </c>
      <c r="E67" t="s">
        <v>583</v>
      </c>
      <c r="L67"/>
    </row>
    <row r="68" spans="1:12" ht="12.75">
      <c r="A68" s="3"/>
      <c r="B68" s="96" t="str">
        <f t="shared" si="1"/>
        <v>COQUET PATRICK</v>
      </c>
      <c r="C68" t="s">
        <v>201</v>
      </c>
      <c r="D68" t="s">
        <v>559</v>
      </c>
      <c r="E68" t="s">
        <v>350</v>
      </c>
      <c r="L68"/>
    </row>
    <row r="69" spans="1:12" ht="12.75">
      <c r="A69" s="3"/>
      <c r="B69" s="96" t="str">
        <f t="shared" si="1"/>
        <v>COTTON LUCILE</v>
      </c>
      <c r="C69" t="s">
        <v>584</v>
      </c>
      <c r="D69" t="s">
        <v>585</v>
      </c>
      <c r="E69" t="s">
        <v>586</v>
      </c>
      <c r="L69"/>
    </row>
    <row r="70" spans="1:12" ht="12.75">
      <c r="A70" s="3"/>
      <c r="B70" s="96" t="str">
        <f t="shared" si="1"/>
        <v>COUVREUR MICHEL</v>
      </c>
      <c r="C70" t="s">
        <v>64</v>
      </c>
      <c r="D70" t="s">
        <v>587</v>
      </c>
      <c r="E70" t="s">
        <v>272</v>
      </c>
      <c r="L70"/>
    </row>
    <row r="71" spans="1:12" ht="12.75">
      <c r="A71" s="3"/>
      <c r="B71" s="96" t="str">
        <f t="shared" si="1"/>
        <v>CREPIN DIDIER</v>
      </c>
      <c r="C71" t="s">
        <v>211</v>
      </c>
      <c r="D71" t="s">
        <v>546</v>
      </c>
      <c r="E71" t="s">
        <v>440</v>
      </c>
      <c r="L71"/>
    </row>
    <row r="72" spans="1:12" ht="12.75">
      <c r="A72" s="3"/>
      <c r="B72" s="96" t="str">
        <f t="shared" si="1"/>
        <v>CROQUELOIS JEAN JACQUES</v>
      </c>
      <c r="C72" t="s">
        <v>43</v>
      </c>
      <c r="D72" t="s">
        <v>588</v>
      </c>
      <c r="E72" t="s">
        <v>251</v>
      </c>
      <c r="L72"/>
    </row>
    <row r="73" spans="1:12" ht="12.75">
      <c r="A73" s="3"/>
      <c r="B73" s="96" t="str">
        <f t="shared" si="1"/>
        <v>CYFFERS JEAN BERNARD</v>
      </c>
      <c r="C73" t="s">
        <v>441</v>
      </c>
      <c r="D73" t="s">
        <v>589</v>
      </c>
      <c r="E73" t="s">
        <v>442</v>
      </c>
      <c r="L73"/>
    </row>
    <row r="74" spans="1:12" ht="12.75">
      <c r="A74" s="3"/>
      <c r="B74" s="96" t="str">
        <f t="shared" si="1"/>
        <v>DACHICOURT JEAN LUC</v>
      </c>
      <c r="C74" t="s">
        <v>371</v>
      </c>
      <c r="D74" t="s">
        <v>536</v>
      </c>
      <c r="E74" t="s">
        <v>372</v>
      </c>
      <c r="L74"/>
    </row>
    <row r="75" spans="1:5" ht="12.75">
      <c r="A75" s="3"/>
      <c r="B75" s="96" t="str">
        <f t="shared" si="1"/>
        <v>DEGUINE VINCENT</v>
      </c>
      <c r="C75" t="s">
        <v>443</v>
      </c>
      <c r="D75" t="s">
        <v>590</v>
      </c>
      <c r="E75" t="s">
        <v>444</v>
      </c>
    </row>
    <row r="76" spans="1:12" ht="12.75">
      <c r="A76" s="3"/>
      <c r="B76" s="96" t="str">
        <f t="shared" si="1"/>
        <v>DELATTRE CHRISTIAN</v>
      </c>
      <c r="C76" t="s">
        <v>38</v>
      </c>
      <c r="D76" t="s">
        <v>503</v>
      </c>
      <c r="E76" t="s">
        <v>247</v>
      </c>
      <c r="L76"/>
    </row>
    <row r="77" spans="1:12" ht="12.75">
      <c r="A77" s="3"/>
      <c r="B77" s="96" t="str">
        <f t="shared" si="1"/>
        <v>DELATTRE JEAN MARC</v>
      </c>
      <c r="C77" t="s">
        <v>38</v>
      </c>
      <c r="D77" t="s">
        <v>510</v>
      </c>
      <c r="E77" t="s">
        <v>591</v>
      </c>
      <c r="L77"/>
    </row>
    <row r="78" spans="1:12" ht="12.75">
      <c r="A78" s="3"/>
      <c r="B78" s="96" t="str">
        <f t="shared" si="1"/>
        <v>DELATTRE PHILIPPE</v>
      </c>
      <c r="C78" t="s">
        <v>38</v>
      </c>
      <c r="D78" t="s">
        <v>511</v>
      </c>
      <c r="E78" t="s">
        <v>279</v>
      </c>
      <c r="L78"/>
    </row>
    <row r="79" spans="1:12" ht="12.75">
      <c r="A79" s="3"/>
      <c r="B79" s="96" t="str">
        <f t="shared" si="1"/>
        <v>DELBEY JULIEN</v>
      </c>
      <c r="C79" t="s">
        <v>373</v>
      </c>
      <c r="D79" t="s">
        <v>592</v>
      </c>
      <c r="E79" t="s">
        <v>374</v>
      </c>
      <c r="L79"/>
    </row>
    <row r="80" spans="1:12" ht="12.75">
      <c r="A80" s="3"/>
      <c r="B80" s="96" t="str">
        <f t="shared" si="1"/>
        <v>DELFORCE DENIS</v>
      </c>
      <c r="C80" t="s">
        <v>79</v>
      </c>
      <c r="D80" t="s">
        <v>593</v>
      </c>
      <c r="E80" t="s">
        <v>340</v>
      </c>
      <c r="L80"/>
    </row>
    <row r="81" spans="1:12" ht="12.75">
      <c r="A81" s="3"/>
      <c r="B81" s="96" t="str">
        <f t="shared" si="1"/>
        <v>DELODDERE MARCEL</v>
      </c>
      <c r="C81" t="s">
        <v>594</v>
      </c>
      <c r="D81" t="s">
        <v>545</v>
      </c>
      <c r="E81" t="s">
        <v>595</v>
      </c>
      <c r="L81"/>
    </row>
    <row r="82" spans="1:12" ht="12.75">
      <c r="A82" s="3"/>
      <c r="B82" s="96" t="str">
        <f t="shared" si="1"/>
        <v>DELOHEN FABRICE</v>
      </c>
      <c r="C82" t="s">
        <v>182</v>
      </c>
      <c r="D82" t="s">
        <v>596</v>
      </c>
      <c r="E82" t="s">
        <v>308</v>
      </c>
      <c r="L82"/>
    </row>
    <row r="83" spans="1:12" ht="12.75">
      <c r="A83" s="3"/>
      <c r="B83" s="96" t="str">
        <f t="shared" si="1"/>
        <v>DELOTS PHILIPPE</v>
      </c>
      <c r="C83" t="s">
        <v>375</v>
      </c>
      <c r="D83" t="s">
        <v>511</v>
      </c>
      <c r="E83" t="s">
        <v>376</v>
      </c>
      <c r="L83"/>
    </row>
    <row r="84" spans="1:12" ht="12.75">
      <c r="A84" s="3"/>
      <c r="B84" s="96" t="str">
        <f t="shared" si="1"/>
        <v>DELSOL CLAUDE</v>
      </c>
      <c r="C84" t="s">
        <v>95</v>
      </c>
      <c r="D84" t="s">
        <v>580</v>
      </c>
      <c r="E84" t="s">
        <v>265</v>
      </c>
      <c r="L84"/>
    </row>
    <row r="85" spans="1:12" ht="12.75">
      <c r="A85" s="3"/>
      <c r="B85" s="96" t="str">
        <f t="shared" si="1"/>
        <v>DENIS SEBASTIEN</v>
      </c>
      <c r="C85" t="s">
        <v>593</v>
      </c>
      <c r="D85" t="s">
        <v>597</v>
      </c>
      <c r="E85" t="s">
        <v>598</v>
      </c>
      <c r="L85"/>
    </row>
    <row r="86" spans="1:12" ht="12.75">
      <c r="A86" s="3"/>
      <c r="B86" s="96" t="str">
        <f t="shared" si="1"/>
        <v>DEPLECHIN ROBERT</v>
      </c>
      <c r="C86" t="s">
        <v>65</v>
      </c>
      <c r="D86" t="s">
        <v>599</v>
      </c>
      <c r="E86" t="s">
        <v>334</v>
      </c>
      <c r="L86"/>
    </row>
    <row r="87" spans="1:12" ht="12.75">
      <c r="A87" s="3"/>
      <c r="B87" s="96" t="str">
        <f t="shared" si="1"/>
        <v>DEPLECHIN ROLAND</v>
      </c>
      <c r="C87" t="s">
        <v>65</v>
      </c>
      <c r="D87" t="s">
        <v>600</v>
      </c>
      <c r="E87" t="s">
        <v>601</v>
      </c>
      <c r="L87"/>
    </row>
    <row r="88" spans="1:12" ht="12.75">
      <c r="A88" s="3"/>
      <c r="B88" s="96" t="str">
        <f t="shared" si="1"/>
        <v>DEPRET FRANCOIS</v>
      </c>
      <c r="C88" t="s">
        <v>602</v>
      </c>
      <c r="D88" t="s">
        <v>603</v>
      </c>
      <c r="E88" t="s">
        <v>604</v>
      </c>
      <c r="L88"/>
    </row>
    <row r="89" spans="1:12" ht="12.75">
      <c r="A89" s="3"/>
      <c r="B89" s="96" t="str">
        <f t="shared" si="1"/>
        <v>DERIS VINCENT</v>
      </c>
      <c r="C89" t="s">
        <v>377</v>
      </c>
      <c r="D89" t="s">
        <v>590</v>
      </c>
      <c r="E89" t="s">
        <v>378</v>
      </c>
      <c r="L89"/>
    </row>
    <row r="90" spans="1:12" ht="12.75">
      <c r="A90" s="3"/>
      <c r="B90" s="96" t="str">
        <f t="shared" si="1"/>
        <v>DERLIQUE JEAN CHARLES</v>
      </c>
      <c r="C90" t="s">
        <v>217</v>
      </c>
      <c r="D90" t="s">
        <v>605</v>
      </c>
      <c r="E90" t="s">
        <v>363</v>
      </c>
      <c r="L90"/>
    </row>
    <row r="91" spans="1:12" ht="12.75">
      <c r="A91" s="3"/>
      <c r="B91" s="96" t="str">
        <f t="shared" si="1"/>
        <v>DESAILLY BERNARD</v>
      </c>
      <c r="C91" t="s">
        <v>445</v>
      </c>
      <c r="D91" t="s">
        <v>508</v>
      </c>
      <c r="E91" t="s">
        <v>446</v>
      </c>
      <c r="L91"/>
    </row>
    <row r="92" spans="1:12" ht="12.75">
      <c r="A92" s="3"/>
      <c r="B92" s="96" t="str">
        <f t="shared" si="1"/>
        <v>DESBLEUMORTIERS ANDRE</v>
      </c>
      <c r="C92" t="s">
        <v>379</v>
      </c>
      <c r="D92" t="s">
        <v>562</v>
      </c>
      <c r="E92" t="s">
        <v>380</v>
      </c>
      <c r="L92"/>
    </row>
    <row r="93" spans="1:12" ht="12.75">
      <c r="A93" s="3"/>
      <c r="B93" s="96" t="str">
        <f t="shared" si="1"/>
        <v>DESCHARLES DENIS</v>
      </c>
      <c r="C93" t="s">
        <v>198</v>
      </c>
      <c r="D93" t="s">
        <v>593</v>
      </c>
      <c r="E93" t="s">
        <v>346</v>
      </c>
      <c r="L93"/>
    </row>
    <row r="94" spans="1:5" ht="12.75">
      <c r="A94" s="3"/>
      <c r="B94" s="96" t="str">
        <f t="shared" si="1"/>
        <v>DESPREZ CLAUDE</v>
      </c>
      <c r="C94" t="s">
        <v>51</v>
      </c>
      <c r="D94" t="s">
        <v>580</v>
      </c>
      <c r="E94" t="s">
        <v>242</v>
      </c>
    </row>
    <row r="95" spans="1:12" ht="12.75">
      <c r="A95" s="3"/>
      <c r="B95" s="96" t="str">
        <f t="shared" si="1"/>
        <v>DESSAINT ALAIN</v>
      </c>
      <c r="C95" t="s">
        <v>39</v>
      </c>
      <c r="D95" t="s">
        <v>547</v>
      </c>
      <c r="E95" t="s">
        <v>230</v>
      </c>
      <c r="L95"/>
    </row>
    <row r="96" spans="1:12" ht="12.75">
      <c r="A96" s="3"/>
      <c r="B96" s="96" t="str">
        <f t="shared" si="1"/>
        <v>DI LIBERTO ROSALIA</v>
      </c>
      <c r="C96" t="s">
        <v>606</v>
      </c>
      <c r="D96" t="s">
        <v>607</v>
      </c>
      <c r="E96" t="s">
        <v>608</v>
      </c>
      <c r="L96"/>
    </row>
    <row r="97" spans="1:12" ht="12.75">
      <c r="A97" s="3"/>
      <c r="B97" s="96" t="str">
        <f t="shared" si="1"/>
        <v>DOMART JOHAN</v>
      </c>
      <c r="C97" t="s">
        <v>609</v>
      </c>
      <c r="D97" t="s">
        <v>610</v>
      </c>
      <c r="E97" t="s">
        <v>611</v>
      </c>
      <c r="L97"/>
    </row>
    <row r="98" spans="1:12" ht="12.75">
      <c r="A98" s="3"/>
      <c r="B98" s="96" t="str">
        <f t="shared" si="1"/>
        <v>DUBOIS JEAN MARC</v>
      </c>
      <c r="C98" t="s">
        <v>45</v>
      </c>
      <c r="D98" t="s">
        <v>510</v>
      </c>
      <c r="E98" t="s">
        <v>612</v>
      </c>
      <c r="L98"/>
    </row>
    <row r="99" spans="1:11" ht="12.75">
      <c r="A99" s="3"/>
      <c r="B99" s="96" t="str">
        <f t="shared" si="1"/>
        <v>DUBURQUE JOEL</v>
      </c>
      <c r="C99" t="s">
        <v>216</v>
      </c>
      <c r="D99" t="s">
        <v>560</v>
      </c>
      <c r="E99" t="s">
        <v>362</v>
      </c>
      <c r="K99"/>
    </row>
    <row r="100" spans="1:11" ht="12.75">
      <c r="A100" s="3"/>
      <c r="B100" s="96" t="str">
        <f t="shared" si="1"/>
        <v>DUCHATEAU ETHAN</v>
      </c>
      <c r="C100" t="s">
        <v>613</v>
      </c>
      <c r="D100" t="s">
        <v>614</v>
      </c>
      <c r="E100" t="s">
        <v>615</v>
      </c>
      <c r="K100"/>
    </row>
    <row r="101" spans="1:11" ht="12.75">
      <c r="A101" s="3"/>
      <c r="B101" s="96" t="str">
        <f t="shared" si="1"/>
        <v>DUCROCQ JOEL</v>
      </c>
      <c r="C101" t="s">
        <v>180</v>
      </c>
      <c r="D101" t="s">
        <v>560</v>
      </c>
      <c r="E101" t="s">
        <v>381</v>
      </c>
      <c r="K101"/>
    </row>
    <row r="102" spans="1:11" ht="12.75">
      <c r="A102" s="3"/>
      <c r="B102" s="96" t="str">
        <f t="shared" si="1"/>
        <v>DUFLOS GEORGES</v>
      </c>
      <c r="C102" t="s">
        <v>52</v>
      </c>
      <c r="D102" t="s">
        <v>616</v>
      </c>
      <c r="E102" t="s">
        <v>298</v>
      </c>
      <c r="K102"/>
    </row>
    <row r="103" spans="1:11" ht="12.75">
      <c r="A103" s="3"/>
      <c r="B103" s="96" t="str">
        <f t="shared" si="1"/>
        <v>DUFOUR ALAIN</v>
      </c>
      <c r="C103" t="s">
        <v>617</v>
      </c>
      <c r="D103" t="s">
        <v>547</v>
      </c>
      <c r="E103" t="s">
        <v>618</v>
      </c>
      <c r="K103"/>
    </row>
    <row r="104" spans="1:11" ht="12.75">
      <c r="A104" s="3"/>
      <c r="B104" s="96" t="str">
        <f t="shared" si="1"/>
        <v>DUHAMEL JEAN LOUIS</v>
      </c>
      <c r="C104" t="s">
        <v>29</v>
      </c>
      <c r="D104" t="s">
        <v>526</v>
      </c>
      <c r="E104" t="s">
        <v>306</v>
      </c>
      <c r="K104"/>
    </row>
    <row r="105" spans="1:11" ht="12.75">
      <c r="A105" s="3"/>
      <c r="B105" s="96" t="str">
        <f t="shared" si="1"/>
        <v>DUHAMEL LUC</v>
      </c>
      <c r="C105" t="s">
        <v>29</v>
      </c>
      <c r="D105" t="s">
        <v>619</v>
      </c>
      <c r="E105" t="s">
        <v>222</v>
      </c>
      <c r="K105"/>
    </row>
    <row r="106" spans="1:11" ht="12.75">
      <c r="A106" s="3"/>
      <c r="B106" s="96" t="str">
        <f t="shared" si="1"/>
        <v>DUMORTIER FREDDY</v>
      </c>
      <c r="C106" t="s">
        <v>620</v>
      </c>
      <c r="D106" t="s">
        <v>621</v>
      </c>
      <c r="E106" t="s">
        <v>622</v>
      </c>
      <c r="K106"/>
    </row>
    <row r="107" spans="1:5" ht="12.75">
      <c r="A107" s="3"/>
      <c r="B107" s="96" t="str">
        <f t="shared" si="1"/>
        <v>DUMORTIER GILLES</v>
      </c>
      <c r="C107" t="s">
        <v>620</v>
      </c>
      <c r="D107" t="s">
        <v>623</v>
      </c>
      <c r="E107" t="s">
        <v>624</v>
      </c>
    </row>
    <row r="108" spans="1:5" ht="12.75">
      <c r="A108" s="3"/>
      <c r="B108" s="96" t="str">
        <f t="shared" si="1"/>
        <v>DUMORTIER MONIQUE</v>
      </c>
      <c r="C108" t="s">
        <v>620</v>
      </c>
      <c r="D108" t="s">
        <v>625</v>
      </c>
      <c r="E108" t="s">
        <v>626</v>
      </c>
    </row>
    <row r="109" spans="1:5" ht="12.75">
      <c r="A109" s="3"/>
      <c r="B109" s="96" t="str">
        <f t="shared" si="1"/>
        <v>DUQUESNOY JEAN CLAUDE</v>
      </c>
      <c r="C109" t="s">
        <v>33</v>
      </c>
      <c r="D109" t="s">
        <v>501</v>
      </c>
      <c r="E109" t="s">
        <v>231</v>
      </c>
    </row>
    <row r="110" spans="1:5" ht="12.75">
      <c r="A110" s="3"/>
      <c r="B110" s="96" t="str">
        <f t="shared" si="1"/>
        <v>ELLART JEAN CLAUDE</v>
      </c>
      <c r="C110" t="s">
        <v>166</v>
      </c>
      <c r="D110" t="s">
        <v>501</v>
      </c>
      <c r="E110" t="s">
        <v>263</v>
      </c>
    </row>
    <row r="111" spans="1:5" ht="12.75">
      <c r="A111" s="3"/>
      <c r="B111" s="96" t="str">
        <f t="shared" si="1"/>
        <v>ENGUEHARD JEAN</v>
      </c>
      <c r="C111" t="s">
        <v>382</v>
      </c>
      <c r="D111" t="s">
        <v>543</v>
      </c>
      <c r="E111" t="s">
        <v>383</v>
      </c>
    </row>
    <row r="112" spans="1:5" ht="12.75">
      <c r="A112" s="3"/>
      <c r="B112" s="96" t="str">
        <f t="shared" si="1"/>
        <v>EVRARD FRANCKY</v>
      </c>
      <c r="C112" t="s">
        <v>97</v>
      </c>
      <c r="D112" t="s">
        <v>627</v>
      </c>
      <c r="E112" t="s">
        <v>318</v>
      </c>
    </row>
    <row r="113" spans="1:5" ht="12.75">
      <c r="A113" s="3"/>
      <c r="B113" s="96" t="str">
        <f t="shared" si="1"/>
        <v>FALSE CLAUDE</v>
      </c>
      <c r="C113" t="s">
        <v>628</v>
      </c>
      <c r="D113" t="s">
        <v>580</v>
      </c>
      <c r="E113" t="s">
        <v>629</v>
      </c>
    </row>
    <row r="114" spans="1:5" ht="12.75">
      <c r="A114" s="3"/>
      <c r="B114" s="96" t="str">
        <f t="shared" si="1"/>
        <v>FALSE FRANCK</v>
      </c>
      <c r="C114" t="s">
        <v>628</v>
      </c>
      <c r="D114" t="s">
        <v>504</v>
      </c>
      <c r="E114" t="s">
        <v>630</v>
      </c>
    </row>
    <row r="115" spans="1:5" ht="12.75">
      <c r="A115" s="3"/>
      <c r="B115" s="96" t="str">
        <f t="shared" si="1"/>
        <v>FAMCHON FREDERIC</v>
      </c>
      <c r="C115" t="s">
        <v>384</v>
      </c>
      <c r="D115" t="s">
        <v>578</v>
      </c>
      <c r="E115" t="s">
        <v>385</v>
      </c>
    </row>
    <row r="116" spans="1:5" ht="12.75">
      <c r="A116" s="3"/>
      <c r="B116" s="96" t="str">
        <f t="shared" si="1"/>
        <v>FAUQUEMBERGUE PAUL</v>
      </c>
      <c r="C116" t="s">
        <v>53</v>
      </c>
      <c r="D116" t="s">
        <v>549</v>
      </c>
      <c r="E116" t="s">
        <v>631</v>
      </c>
    </row>
    <row r="117" spans="1:5" ht="12.75">
      <c r="A117" s="3"/>
      <c r="B117" s="96" t="str">
        <f t="shared" si="1"/>
        <v>FAUQUEMBERGUE RENAUD</v>
      </c>
      <c r="C117" t="s">
        <v>53</v>
      </c>
      <c r="D117" t="s">
        <v>632</v>
      </c>
      <c r="E117" t="s">
        <v>316</v>
      </c>
    </row>
    <row r="118" spans="1:5" ht="12.75">
      <c r="A118" s="3"/>
      <c r="B118" s="96" t="str">
        <f t="shared" si="1"/>
        <v>FERMAUT JEAN MARIE</v>
      </c>
      <c r="C118" t="s">
        <v>633</v>
      </c>
      <c r="D118" t="s">
        <v>532</v>
      </c>
      <c r="E118" t="s">
        <v>634</v>
      </c>
    </row>
    <row r="119" spans="1:5" ht="12.75">
      <c r="A119" s="3"/>
      <c r="B119" s="96" t="str">
        <f t="shared" si="1"/>
        <v>FLAHAUT GHISLAIN</v>
      </c>
      <c r="C119" t="s">
        <v>66</v>
      </c>
      <c r="D119" t="s">
        <v>635</v>
      </c>
      <c r="E119" t="s">
        <v>386</v>
      </c>
    </row>
    <row r="120" spans="1:5" ht="12.75">
      <c r="A120" s="3"/>
      <c r="B120" s="96" t="str">
        <f t="shared" si="1"/>
        <v>FLAHAUT PATRICE</v>
      </c>
      <c r="C120" t="s">
        <v>66</v>
      </c>
      <c r="D120" t="s">
        <v>541</v>
      </c>
      <c r="E120" t="s">
        <v>309</v>
      </c>
    </row>
    <row r="121" spans="1:5" ht="12.75">
      <c r="A121" s="3"/>
      <c r="B121" s="96" t="str">
        <f t="shared" si="1"/>
        <v>FONTAINE CHRISTIAN</v>
      </c>
      <c r="C121" t="s">
        <v>32</v>
      </c>
      <c r="D121" t="s">
        <v>503</v>
      </c>
      <c r="E121" t="s">
        <v>280</v>
      </c>
    </row>
    <row r="122" spans="1:5" ht="12.75">
      <c r="A122" s="3"/>
      <c r="B122" s="96" t="str">
        <f t="shared" si="1"/>
        <v>FOUCART DAVID</v>
      </c>
      <c r="C122" t="s">
        <v>142</v>
      </c>
      <c r="D122" t="s">
        <v>507</v>
      </c>
      <c r="E122" t="s">
        <v>359</v>
      </c>
    </row>
    <row r="123" spans="1:5" ht="12.75">
      <c r="A123" s="3"/>
      <c r="B123" s="96" t="str">
        <f t="shared" si="1"/>
        <v>FOULON JEREMY</v>
      </c>
      <c r="C123" t="s">
        <v>54</v>
      </c>
      <c r="D123" t="s">
        <v>529</v>
      </c>
      <c r="E123" t="s">
        <v>636</v>
      </c>
    </row>
    <row r="124" spans="1:5" ht="12.75">
      <c r="A124" s="3"/>
      <c r="B124" s="96" t="str">
        <f t="shared" si="1"/>
        <v>FOULON MIGUEL</v>
      </c>
      <c r="C124" t="s">
        <v>54</v>
      </c>
      <c r="D124" t="s">
        <v>637</v>
      </c>
      <c r="E124" t="s">
        <v>317</v>
      </c>
    </row>
    <row r="125" spans="1:5" ht="12.75">
      <c r="A125" s="3"/>
      <c r="B125" s="96" t="str">
        <f t="shared" si="1"/>
        <v>FOULON ROBIN</v>
      </c>
      <c r="C125" t="s">
        <v>54</v>
      </c>
      <c r="D125" t="s">
        <v>638</v>
      </c>
      <c r="E125" t="s">
        <v>492</v>
      </c>
    </row>
    <row r="126" spans="1:5" ht="12.75">
      <c r="A126" s="3"/>
      <c r="B126" s="96" t="str">
        <f t="shared" si="1"/>
        <v>FOUQUIER PAUL</v>
      </c>
      <c r="C126" t="s">
        <v>190</v>
      </c>
      <c r="D126" t="s">
        <v>549</v>
      </c>
      <c r="E126" t="s">
        <v>331</v>
      </c>
    </row>
    <row r="127" spans="1:5" ht="12.75">
      <c r="A127" s="3"/>
      <c r="B127" s="96" t="str">
        <f t="shared" si="1"/>
        <v>FOURCROY ALAIN</v>
      </c>
      <c r="C127" t="s">
        <v>57</v>
      </c>
      <c r="D127" t="s">
        <v>547</v>
      </c>
      <c r="E127" t="s">
        <v>342</v>
      </c>
    </row>
    <row r="128" spans="1:5" ht="12.75">
      <c r="A128" s="3"/>
      <c r="B128" s="96" t="str">
        <f t="shared" si="1"/>
        <v>FOURNIER JOEL</v>
      </c>
      <c r="C128" t="s">
        <v>67</v>
      </c>
      <c r="D128" t="s">
        <v>560</v>
      </c>
      <c r="E128" t="s">
        <v>314</v>
      </c>
    </row>
    <row r="129" spans="1:5" ht="12.75">
      <c r="A129" s="3"/>
      <c r="B129" s="96" t="str">
        <f aca="true" t="shared" si="2" ref="B129:B192">C129&amp;" "&amp;D129</f>
        <v>FRANCOIS GERARD</v>
      </c>
      <c r="C129" t="s">
        <v>603</v>
      </c>
      <c r="D129" t="s">
        <v>639</v>
      </c>
      <c r="E129" t="s">
        <v>328</v>
      </c>
    </row>
    <row r="130" spans="1:5" ht="12.75">
      <c r="A130" s="3"/>
      <c r="B130" s="96" t="str">
        <f t="shared" si="2"/>
        <v>FRAUNIE JEAN PIERRE</v>
      </c>
      <c r="C130" t="s">
        <v>176</v>
      </c>
      <c r="D130" t="s">
        <v>533</v>
      </c>
      <c r="E130" t="s">
        <v>293</v>
      </c>
    </row>
    <row r="131" spans="1:5" ht="12.75">
      <c r="A131" s="3"/>
      <c r="B131" s="96" t="str">
        <f t="shared" si="2"/>
        <v>FRENOIS ALEX</v>
      </c>
      <c r="C131" t="s">
        <v>640</v>
      </c>
      <c r="D131" t="s">
        <v>641</v>
      </c>
      <c r="E131" t="s">
        <v>642</v>
      </c>
    </row>
    <row r="132" spans="1:5" ht="12.75">
      <c r="A132" s="3"/>
      <c r="B132" s="96" t="str">
        <f t="shared" si="2"/>
        <v>FRENOIS PATRICK</v>
      </c>
      <c r="C132" t="s">
        <v>640</v>
      </c>
      <c r="D132" t="s">
        <v>559</v>
      </c>
      <c r="E132" t="s">
        <v>643</v>
      </c>
    </row>
    <row r="133" spans="1:5" ht="12.75">
      <c r="A133" s="3"/>
      <c r="B133" s="96" t="str">
        <f t="shared" si="2"/>
        <v>FRESCURA JEAN PIERRE</v>
      </c>
      <c r="C133" t="s">
        <v>644</v>
      </c>
      <c r="D133" t="s">
        <v>533</v>
      </c>
      <c r="E133" t="s">
        <v>645</v>
      </c>
    </row>
    <row r="134" spans="1:5" ht="12.75">
      <c r="A134" s="3"/>
      <c r="B134" s="96" t="str">
        <f t="shared" si="2"/>
        <v>GAJDZINSKI BERNARD</v>
      </c>
      <c r="C134" t="s">
        <v>161</v>
      </c>
      <c r="D134" t="s">
        <v>508</v>
      </c>
      <c r="E134" t="s">
        <v>250</v>
      </c>
    </row>
    <row r="135" spans="1:5" ht="12.75">
      <c r="A135" s="3"/>
      <c r="B135" s="96" t="str">
        <f t="shared" si="2"/>
        <v>GAMBIER FRANCIS</v>
      </c>
      <c r="C135" t="s">
        <v>646</v>
      </c>
      <c r="D135" t="s">
        <v>525</v>
      </c>
      <c r="E135" t="s">
        <v>647</v>
      </c>
    </row>
    <row r="136" spans="1:5" ht="12.75">
      <c r="A136" s="3"/>
      <c r="B136" s="96" t="str">
        <f t="shared" si="2"/>
        <v>GELEE ROHAN</v>
      </c>
      <c r="C136" t="s">
        <v>387</v>
      </c>
      <c r="D136" t="s">
        <v>648</v>
      </c>
      <c r="E136" t="s">
        <v>388</v>
      </c>
    </row>
    <row r="137" spans="1:5" ht="12.75">
      <c r="A137" s="3"/>
      <c r="B137" s="96" t="str">
        <f t="shared" si="2"/>
        <v>GERBER ALAIN</v>
      </c>
      <c r="C137" t="s">
        <v>649</v>
      </c>
      <c r="D137" t="s">
        <v>547</v>
      </c>
      <c r="E137" t="s">
        <v>650</v>
      </c>
    </row>
    <row r="138" spans="1:5" ht="12.75">
      <c r="A138" s="3"/>
      <c r="B138" s="96" t="str">
        <f t="shared" si="2"/>
        <v>GERINECZ LOUIS</v>
      </c>
      <c r="C138" t="s">
        <v>55</v>
      </c>
      <c r="D138" t="s">
        <v>447</v>
      </c>
      <c r="E138" t="s">
        <v>307</v>
      </c>
    </row>
    <row r="139" spans="1:5" ht="12.75">
      <c r="A139" s="3"/>
      <c r="B139" s="96" t="str">
        <f t="shared" si="2"/>
        <v>GIARDINA VERONIQUE</v>
      </c>
      <c r="C139" t="s">
        <v>651</v>
      </c>
      <c r="D139" t="s">
        <v>652</v>
      </c>
      <c r="E139" t="s">
        <v>653</v>
      </c>
    </row>
    <row r="140" spans="1:5" ht="12.75">
      <c r="A140" s="3"/>
      <c r="B140" s="96" t="str">
        <f t="shared" si="2"/>
        <v>GODART MICHEL</v>
      </c>
      <c r="C140" t="s">
        <v>149</v>
      </c>
      <c r="D140" t="s">
        <v>587</v>
      </c>
      <c r="E140" t="s">
        <v>319</v>
      </c>
    </row>
    <row r="141" spans="1:5" ht="12.75">
      <c r="A141" s="3"/>
      <c r="B141" s="96" t="str">
        <f t="shared" si="2"/>
        <v>GOETINCK FREDERIC</v>
      </c>
      <c r="C141" t="s">
        <v>654</v>
      </c>
      <c r="D141" t="s">
        <v>578</v>
      </c>
      <c r="E141" t="s">
        <v>284</v>
      </c>
    </row>
    <row r="142" spans="1:5" ht="12.75">
      <c r="A142" s="3"/>
      <c r="B142" s="96" t="str">
        <f t="shared" si="2"/>
        <v>GOMEL MICHEL</v>
      </c>
      <c r="C142" t="s">
        <v>448</v>
      </c>
      <c r="D142" t="s">
        <v>587</v>
      </c>
      <c r="E142" t="s">
        <v>449</v>
      </c>
    </row>
    <row r="143" spans="1:5" ht="12.75">
      <c r="A143" s="3"/>
      <c r="B143" s="96" t="str">
        <f t="shared" si="2"/>
        <v>GORNICK JEAN PIERRE</v>
      </c>
      <c r="C143" t="s">
        <v>181</v>
      </c>
      <c r="D143" t="s">
        <v>533</v>
      </c>
      <c r="E143" t="s">
        <v>305</v>
      </c>
    </row>
    <row r="144" spans="1:5" ht="12.75">
      <c r="A144" s="3"/>
      <c r="B144" s="96" t="str">
        <f t="shared" si="2"/>
        <v>GOSSART RENE</v>
      </c>
      <c r="C144" t="s">
        <v>655</v>
      </c>
      <c r="D144" t="s">
        <v>656</v>
      </c>
      <c r="E144" t="s">
        <v>657</v>
      </c>
    </row>
    <row r="145" spans="1:5" ht="12.75">
      <c r="A145" s="3"/>
      <c r="B145" s="96" t="str">
        <f t="shared" si="2"/>
        <v>GOUBERT CHRISTOPHE</v>
      </c>
      <c r="C145" t="s">
        <v>658</v>
      </c>
      <c r="D145" t="s">
        <v>659</v>
      </c>
      <c r="E145" t="s">
        <v>660</v>
      </c>
    </row>
    <row r="146" spans="1:5" ht="12.75">
      <c r="A146" s="3"/>
      <c r="B146" s="96" t="str">
        <f t="shared" si="2"/>
        <v>GREGOIRE PATRICK</v>
      </c>
      <c r="C146" t="s">
        <v>661</v>
      </c>
      <c r="D146" t="s">
        <v>559</v>
      </c>
      <c r="E146" t="s">
        <v>662</v>
      </c>
    </row>
    <row r="147" spans="1:5" ht="12.75">
      <c r="A147" s="3"/>
      <c r="B147" s="96" t="str">
        <f t="shared" si="2"/>
        <v>GRUNEWALD JACQUES</v>
      </c>
      <c r="C147" t="s">
        <v>174</v>
      </c>
      <c r="D147" t="s">
        <v>663</v>
      </c>
      <c r="E147" t="s">
        <v>288</v>
      </c>
    </row>
    <row r="148" spans="1:5" ht="12.75">
      <c r="A148" s="3"/>
      <c r="B148" s="96" t="str">
        <f t="shared" si="2"/>
        <v>GUBIC GERALD</v>
      </c>
      <c r="C148" t="s">
        <v>389</v>
      </c>
      <c r="D148" t="s">
        <v>664</v>
      </c>
      <c r="E148" t="s">
        <v>390</v>
      </c>
    </row>
    <row r="149" spans="1:5" ht="12.75">
      <c r="A149" s="3"/>
      <c r="B149" s="96" t="str">
        <f t="shared" si="2"/>
        <v>GUEUDRE GERARD</v>
      </c>
      <c r="C149" t="s">
        <v>665</v>
      </c>
      <c r="D149" t="s">
        <v>639</v>
      </c>
      <c r="E149" t="s">
        <v>666</v>
      </c>
    </row>
    <row r="150" spans="1:5" ht="12.75">
      <c r="A150" s="3"/>
      <c r="B150" s="96" t="str">
        <f t="shared" si="2"/>
        <v>GUISELIN FREDERIC</v>
      </c>
      <c r="C150" t="s">
        <v>215</v>
      </c>
      <c r="D150" t="s">
        <v>578</v>
      </c>
      <c r="E150" t="s">
        <v>361</v>
      </c>
    </row>
    <row r="151" spans="1:5" ht="12.75">
      <c r="A151" s="3"/>
      <c r="B151" s="96" t="str">
        <f t="shared" si="2"/>
        <v>GUYOT PIERRE</v>
      </c>
      <c r="C151" t="s">
        <v>667</v>
      </c>
      <c r="D151" t="s">
        <v>668</v>
      </c>
      <c r="E151" t="s">
        <v>669</v>
      </c>
    </row>
    <row r="152" spans="1:5" ht="12.75">
      <c r="A152" s="3"/>
      <c r="B152" s="96" t="str">
        <f t="shared" si="2"/>
        <v>HAGNERE DOMINIQUE</v>
      </c>
      <c r="C152" t="s">
        <v>391</v>
      </c>
      <c r="D152" t="s">
        <v>670</v>
      </c>
      <c r="E152" t="s">
        <v>392</v>
      </c>
    </row>
    <row r="153" spans="1:5" ht="12.75">
      <c r="A153" s="3"/>
      <c r="B153" s="96" t="str">
        <f t="shared" si="2"/>
        <v>HALLEZ DOMINIQUE</v>
      </c>
      <c r="C153" t="s">
        <v>450</v>
      </c>
      <c r="D153" t="s">
        <v>670</v>
      </c>
      <c r="E153" t="s">
        <v>451</v>
      </c>
    </row>
    <row r="154" spans="1:5" ht="12.75">
      <c r="A154" s="3"/>
      <c r="B154" s="96" t="str">
        <f t="shared" si="2"/>
        <v>HAY RICHARD</v>
      </c>
      <c r="C154" t="s">
        <v>452</v>
      </c>
      <c r="D154" t="s">
        <v>671</v>
      </c>
      <c r="E154" t="s">
        <v>453</v>
      </c>
    </row>
    <row r="155" spans="1:5" ht="12.75">
      <c r="A155" s="3"/>
      <c r="B155" s="96" t="str">
        <f t="shared" si="2"/>
        <v>HEBBEN LILIANE</v>
      </c>
      <c r="C155" t="s">
        <v>92</v>
      </c>
      <c r="D155" t="s">
        <v>672</v>
      </c>
      <c r="E155" t="s">
        <v>254</v>
      </c>
    </row>
    <row r="156" spans="1:5" ht="12.75">
      <c r="A156" s="3"/>
      <c r="B156" s="96" t="str">
        <f t="shared" si="2"/>
        <v>HEBBEN PIERRE</v>
      </c>
      <c r="C156" t="s">
        <v>92</v>
      </c>
      <c r="D156" t="s">
        <v>668</v>
      </c>
      <c r="E156" t="s">
        <v>219</v>
      </c>
    </row>
    <row r="157" spans="1:5" ht="12.75">
      <c r="A157" s="3"/>
      <c r="B157" s="96" t="str">
        <f t="shared" si="2"/>
        <v>HEMBERT ALAIN</v>
      </c>
      <c r="C157" t="s">
        <v>197</v>
      </c>
      <c r="D157" t="s">
        <v>547</v>
      </c>
      <c r="E157" t="s">
        <v>344</v>
      </c>
    </row>
    <row r="158" spans="1:5" ht="12.75">
      <c r="A158" s="3"/>
      <c r="B158" s="96" t="str">
        <f t="shared" si="2"/>
        <v>HENRY GERARD</v>
      </c>
      <c r="C158" t="s">
        <v>673</v>
      </c>
      <c r="D158" t="s">
        <v>639</v>
      </c>
      <c r="E158" t="s">
        <v>674</v>
      </c>
    </row>
    <row r="159" spans="1:5" ht="12.75">
      <c r="A159" s="3"/>
      <c r="B159" s="96" t="str">
        <f t="shared" si="2"/>
        <v>HENTGES CHARLES</v>
      </c>
      <c r="C159" t="s">
        <v>675</v>
      </c>
      <c r="D159" t="s">
        <v>676</v>
      </c>
      <c r="E159" t="s">
        <v>677</v>
      </c>
    </row>
    <row r="160" spans="1:5" ht="12.75">
      <c r="A160" s="3"/>
      <c r="B160" s="96" t="str">
        <f t="shared" si="2"/>
        <v>HENTZ COLETTE</v>
      </c>
      <c r="C160" t="s">
        <v>678</v>
      </c>
      <c r="D160" t="s">
        <v>679</v>
      </c>
      <c r="E160" t="s">
        <v>680</v>
      </c>
    </row>
    <row r="161" spans="1:5" ht="12.75">
      <c r="A161" s="3"/>
      <c r="B161" s="96" t="str">
        <f t="shared" si="2"/>
        <v>HERMANT PIERRE</v>
      </c>
      <c r="C161" t="s">
        <v>213</v>
      </c>
      <c r="D161" t="s">
        <v>668</v>
      </c>
      <c r="E161" t="s">
        <v>454</v>
      </c>
    </row>
    <row r="162" spans="1:5" ht="12.75">
      <c r="A162" s="3"/>
      <c r="B162" s="96" t="str">
        <f t="shared" si="2"/>
        <v>HEROGUEZ BERNARD</v>
      </c>
      <c r="C162" t="s">
        <v>455</v>
      </c>
      <c r="D162" t="s">
        <v>508</v>
      </c>
      <c r="E162" t="s">
        <v>456</v>
      </c>
    </row>
    <row r="163" spans="1:5" ht="12.75">
      <c r="A163" s="3"/>
      <c r="B163" s="96" t="str">
        <f t="shared" si="2"/>
        <v>HIMEUR AISSA</v>
      </c>
      <c r="C163" t="s">
        <v>681</v>
      </c>
      <c r="D163" t="s">
        <v>682</v>
      </c>
      <c r="E163" t="s">
        <v>683</v>
      </c>
    </row>
    <row r="164" spans="1:5" ht="12.75">
      <c r="A164" s="3"/>
      <c r="B164" s="96" t="str">
        <f t="shared" si="2"/>
        <v>HIMEUR YANIS</v>
      </c>
      <c r="C164" t="s">
        <v>681</v>
      </c>
      <c r="D164" t="s">
        <v>684</v>
      </c>
      <c r="E164" t="s">
        <v>685</v>
      </c>
    </row>
    <row r="165" spans="1:5" ht="12.75">
      <c r="A165" s="3"/>
      <c r="B165" s="96" t="str">
        <f t="shared" si="2"/>
        <v>HIMEUR YANNICK</v>
      </c>
      <c r="C165" t="s">
        <v>681</v>
      </c>
      <c r="D165" t="s">
        <v>686</v>
      </c>
      <c r="E165" t="s">
        <v>687</v>
      </c>
    </row>
    <row r="166" spans="1:5" ht="12.75">
      <c r="A166" s="3"/>
      <c r="B166" s="96" t="str">
        <f t="shared" si="2"/>
        <v>HOLDERBAUM STANLEY</v>
      </c>
      <c r="C166" t="s">
        <v>688</v>
      </c>
      <c r="D166" t="s">
        <v>689</v>
      </c>
      <c r="E166" t="s">
        <v>690</v>
      </c>
    </row>
    <row r="167" spans="1:5" ht="12.75">
      <c r="A167" s="3"/>
      <c r="B167" s="96" t="str">
        <f t="shared" si="2"/>
        <v>HOROWICZ GEORGES</v>
      </c>
      <c r="C167" t="s">
        <v>457</v>
      </c>
      <c r="D167" t="s">
        <v>616</v>
      </c>
      <c r="E167" t="s">
        <v>458</v>
      </c>
    </row>
    <row r="168" spans="1:5" ht="12.75">
      <c r="A168" s="3"/>
      <c r="B168" s="96" t="str">
        <f t="shared" si="2"/>
        <v>HOTTE JEAN LOUIS</v>
      </c>
      <c r="C168" t="s">
        <v>153</v>
      </c>
      <c r="D168" t="s">
        <v>526</v>
      </c>
      <c r="E168" t="s">
        <v>220</v>
      </c>
    </row>
    <row r="169" spans="1:5" ht="12.75">
      <c r="A169" s="3"/>
      <c r="B169" s="96" t="str">
        <f t="shared" si="2"/>
        <v>HUBERT FABRICE</v>
      </c>
      <c r="C169" t="s">
        <v>36</v>
      </c>
      <c r="D169" t="s">
        <v>596</v>
      </c>
      <c r="E169" t="s">
        <v>244</v>
      </c>
    </row>
    <row r="170" spans="1:5" ht="12.75">
      <c r="A170" s="3"/>
      <c r="B170" s="96" t="str">
        <f t="shared" si="2"/>
        <v>HUBERT HERVE</v>
      </c>
      <c r="C170" t="s">
        <v>36</v>
      </c>
      <c r="D170" t="s">
        <v>691</v>
      </c>
      <c r="E170" t="s">
        <v>264</v>
      </c>
    </row>
    <row r="171" spans="1:5" ht="12.75">
      <c r="A171" s="3"/>
      <c r="B171" s="96" t="str">
        <f t="shared" si="2"/>
        <v>HUBERT MAXIME</v>
      </c>
      <c r="C171" t="s">
        <v>36</v>
      </c>
      <c r="D171" t="s">
        <v>692</v>
      </c>
      <c r="E171" t="s">
        <v>393</v>
      </c>
    </row>
    <row r="172" spans="1:5" ht="12.75">
      <c r="A172" s="3"/>
      <c r="B172" s="96" t="str">
        <f t="shared" si="2"/>
        <v>HUBERT OLIVIER</v>
      </c>
      <c r="C172" t="s">
        <v>36</v>
      </c>
      <c r="D172" t="s">
        <v>693</v>
      </c>
      <c r="E172" t="s">
        <v>241</v>
      </c>
    </row>
    <row r="173" spans="1:5" ht="12.75">
      <c r="A173" s="3"/>
      <c r="B173" s="96" t="str">
        <f t="shared" si="2"/>
        <v>HUBERT THOMAS</v>
      </c>
      <c r="C173" t="s">
        <v>36</v>
      </c>
      <c r="D173" t="s">
        <v>694</v>
      </c>
      <c r="E173" t="s">
        <v>416</v>
      </c>
    </row>
    <row r="174" spans="1:5" ht="12.75">
      <c r="A174" s="3"/>
      <c r="B174" s="96" t="str">
        <f t="shared" si="2"/>
        <v>ISAERT PATRICK</v>
      </c>
      <c r="C174" t="s">
        <v>695</v>
      </c>
      <c r="D174" t="s">
        <v>559</v>
      </c>
      <c r="E174" t="s">
        <v>696</v>
      </c>
    </row>
    <row r="175" spans="1:5" ht="12.75">
      <c r="A175" s="3"/>
      <c r="B175" s="96" t="str">
        <f t="shared" si="2"/>
        <v>JUSTIN CHRISTIAN</v>
      </c>
      <c r="C175" t="s">
        <v>155</v>
      </c>
      <c r="D175" t="s">
        <v>503</v>
      </c>
      <c r="E175" t="s">
        <v>226</v>
      </c>
    </row>
    <row r="176" spans="1:5" ht="12.75">
      <c r="A176" s="3"/>
      <c r="B176" s="96" t="str">
        <f t="shared" si="2"/>
        <v>KAYNDASZYK PIERRE</v>
      </c>
      <c r="C176" t="s">
        <v>421</v>
      </c>
      <c r="D176" t="s">
        <v>668</v>
      </c>
      <c r="E176" t="s">
        <v>422</v>
      </c>
    </row>
    <row r="177" spans="1:5" ht="12.75">
      <c r="A177" s="3"/>
      <c r="B177" s="96" t="str">
        <f t="shared" si="2"/>
        <v>KAYNDASZYK RAYMOND</v>
      </c>
      <c r="C177" t="s">
        <v>421</v>
      </c>
      <c r="D177" t="s">
        <v>697</v>
      </c>
      <c r="E177" t="s">
        <v>459</v>
      </c>
    </row>
    <row r="178" spans="1:5" ht="12.75">
      <c r="A178" s="3"/>
      <c r="B178" s="96" t="str">
        <f t="shared" si="2"/>
        <v>KERLEVEO ANDRE</v>
      </c>
      <c r="C178" t="s">
        <v>698</v>
      </c>
      <c r="D178" t="s">
        <v>562</v>
      </c>
      <c r="E178" t="s">
        <v>699</v>
      </c>
    </row>
    <row r="179" spans="1:5" ht="12.75">
      <c r="A179" s="3"/>
      <c r="B179" s="96" t="str">
        <f t="shared" si="2"/>
        <v>KIMUS DAVID</v>
      </c>
      <c r="C179" t="s">
        <v>700</v>
      </c>
      <c r="D179" t="s">
        <v>507</v>
      </c>
      <c r="E179" t="s">
        <v>701</v>
      </c>
    </row>
    <row r="180" spans="1:5" ht="12.75">
      <c r="A180" s="3"/>
      <c r="B180" s="96" t="str">
        <f t="shared" si="2"/>
        <v>KRAWCZYK FRANCOIS</v>
      </c>
      <c r="C180" t="s">
        <v>154</v>
      </c>
      <c r="D180" t="s">
        <v>603</v>
      </c>
      <c r="E180" t="s">
        <v>223</v>
      </c>
    </row>
    <row r="181" spans="1:5" ht="12.75">
      <c r="A181" s="3"/>
      <c r="B181" s="96" t="str">
        <f t="shared" si="2"/>
        <v>KUBICKI EMMANUEL</v>
      </c>
      <c r="C181" t="s">
        <v>702</v>
      </c>
      <c r="D181" t="s">
        <v>703</v>
      </c>
      <c r="E181" t="s">
        <v>704</v>
      </c>
    </row>
    <row r="182" spans="1:5" ht="12.75">
      <c r="A182" s="3"/>
      <c r="B182" s="96" t="str">
        <f t="shared" si="2"/>
        <v>KUPKA TESSY</v>
      </c>
      <c r="C182" t="s">
        <v>705</v>
      </c>
      <c r="D182" t="s">
        <v>706</v>
      </c>
      <c r="E182" t="s">
        <v>707</v>
      </c>
    </row>
    <row r="183" spans="1:5" ht="12.75">
      <c r="A183" s="3"/>
      <c r="B183" s="96" t="str">
        <f t="shared" si="2"/>
        <v>LAFFERS CHRISTIAN</v>
      </c>
      <c r="C183" t="s">
        <v>200</v>
      </c>
      <c r="D183" t="s">
        <v>503</v>
      </c>
      <c r="E183" t="s">
        <v>349</v>
      </c>
    </row>
    <row r="184" spans="1:5" ht="12.75">
      <c r="A184" s="3"/>
      <c r="B184" s="96" t="str">
        <f t="shared" si="2"/>
        <v>LAKBAL JOHNNY</v>
      </c>
      <c r="C184" t="s">
        <v>394</v>
      </c>
      <c r="D184" t="s">
        <v>708</v>
      </c>
      <c r="E184" t="s">
        <v>395</v>
      </c>
    </row>
    <row r="185" spans="1:5" ht="12.75">
      <c r="A185" s="3"/>
      <c r="B185" s="96" t="str">
        <f t="shared" si="2"/>
        <v>LAKBAL LUKA</v>
      </c>
      <c r="C185" t="s">
        <v>394</v>
      </c>
      <c r="D185" t="s">
        <v>709</v>
      </c>
      <c r="E185" t="s">
        <v>710</v>
      </c>
    </row>
    <row r="186" spans="1:5" ht="12.75">
      <c r="A186" s="3"/>
      <c r="B186" s="96" t="str">
        <f t="shared" si="2"/>
        <v>LAMARRE REGIS</v>
      </c>
      <c r="C186" t="s">
        <v>396</v>
      </c>
      <c r="D186" t="s">
        <v>711</v>
      </c>
      <c r="E186" t="s">
        <v>397</v>
      </c>
    </row>
    <row r="187" spans="1:5" ht="12.75">
      <c r="A187" s="3"/>
      <c r="B187" s="96" t="str">
        <f t="shared" si="2"/>
        <v>LANDRY PATRICK</v>
      </c>
      <c r="C187" t="s">
        <v>712</v>
      </c>
      <c r="D187" t="s">
        <v>559</v>
      </c>
      <c r="E187" t="s">
        <v>713</v>
      </c>
    </row>
    <row r="188" spans="1:5" ht="12.75">
      <c r="A188" s="3"/>
      <c r="B188" s="96" t="str">
        <f t="shared" si="2"/>
        <v>LANGLOIS GERARD</v>
      </c>
      <c r="C188" t="s">
        <v>714</v>
      </c>
      <c r="D188" t="s">
        <v>639</v>
      </c>
      <c r="E188" t="s">
        <v>715</v>
      </c>
    </row>
    <row r="189" spans="1:5" ht="12.75">
      <c r="A189" s="3"/>
      <c r="B189" s="96" t="str">
        <f t="shared" si="2"/>
        <v>LAROCHE PATRICK</v>
      </c>
      <c r="C189" t="s">
        <v>716</v>
      </c>
      <c r="D189" t="s">
        <v>559</v>
      </c>
      <c r="E189" t="s">
        <v>717</v>
      </c>
    </row>
    <row r="190" spans="1:5" ht="12.75">
      <c r="A190" s="3"/>
      <c r="B190" s="96" t="str">
        <f t="shared" si="2"/>
        <v>LARTISIEN JEAN PAUL</v>
      </c>
      <c r="C190" t="s">
        <v>96</v>
      </c>
      <c r="D190" t="s">
        <v>718</v>
      </c>
      <c r="E190" t="s">
        <v>338</v>
      </c>
    </row>
    <row r="191" spans="1:5" ht="12.75">
      <c r="A191" s="3"/>
      <c r="B191" s="96" t="str">
        <f t="shared" si="2"/>
        <v>LASSALLE ROGER</v>
      </c>
      <c r="C191" t="s">
        <v>178</v>
      </c>
      <c r="D191" t="s">
        <v>719</v>
      </c>
      <c r="E191" t="s">
        <v>299</v>
      </c>
    </row>
    <row r="192" spans="1:5" ht="12.75">
      <c r="A192" s="3"/>
      <c r="B192" s="96" t="str">
        <f t="shared" si="2"/>
        <v>LASVAUX JACKY</v>
      </c>
      <c r="C192" t="s">
        <v>720</v>
      </c>
      <c r="D192" t="s">
        <v>721</v>
      </c>
      <c r="E192" t="s">
        <v>722</v>
      </c>
    </row>
    <row r="193" spans="1:5" ht="12.75">
      <c r="A193" s="3"/>
      <c r="B193" s="96" t="str">
        <f aca="true" t="shared" si="3" ref="B193:B257">C193&amp;" "&amp;D193</f>
        <v>LEBARGY VALERY</v>
      </c>
      <c r="C193" t="s">
        <v>723</v>
      </c>
      <c r="D193" t="s">
        <v>724</v>
      </c>
      <c r="E193" t="s">
        <v>725</v>
      </c>
    </row>
    <row r="194" spans="1:5" ht="12.75">
      <c r="A194" s="3"/>
      <c r="B194" s="96" t="str">
        <f t="shared" si="3"/>
        <v>LEBECQ JEAN PIERRE</v>
      </c>
      <c r="C194" t="s">
        <v>163</v>
      </c>
      <c r="D194" t="s">
        <v>533</v>
      </c>
      <c r="E194" t="s">
        <v>257</v>
      </c>
    </row>
    <row r="195" spans="1:5" ht="12.75">
      <c r="A195" s="3"/>
      <c r="B195" s="96" t="str">
        <f t="shared" si="3"/>
        <v>LEBECQUE RENE</v>
      </c>
      <c r="C195" t="s">
        <v>726</v>
      </c>
      <c r="D195" t="s">
        <v>656</v>
      </c>
      <c r="E195" t="s">
        <v>727</v>
      </c>
    </row>
    <row r="196" spans="1:5" ht="12.75">
      <c r="A196" s="3"/>
      <c r="B196" s="96" t="str">
        <f t="shared" si="3"/>
        <v>LEBLANC JEAN NOEL</v>
      </c>
      <c r="C196" t="s">
        <v>162</v>
      </c>
      <c r="D196" t="s">
        <v>728</v>
      </c>
      <c r="E196" t="s">
        <v>256</v>
      </c>
    </row>
    <row r="197" spans="1:5" ht="12.75">
      <c r="A197" s="3"/>
      <c r="B197" s="96" t="str">
        <f t="shared" si="3"/>
        <v>LECIEUX GUY</v>
      </c>
      <c r="C197" t="s">
        <v>112</v>
      </c>
      <c r="D197" t="s">
        <v>729</v>
      </c>
      <c r="E197" t="s">
        <v>281</v>
      </c>
    </row>
    <row r="198" spans="1:5" ht="12.75">
      <c r="A198" s="3"/>
      <c r="B198" s="96" t="str">
        <f t="shared" si="3"/>
        <v>LECLERCQ CHRISTOPHE</v>
      </c>
      <c r="C198" t="s">
        <v>398</v>
      </c>
      <c r="D198" t="s">
        <v>659</v>
      </c>
      <c r="E198" t="s">
        <v>730</v>
      </c>
    </row>
    <row r="199" spans="1:5" ht="12.75">
      <c r="A199" s="3"/>
      <c r="B199" s="96" t="str">
        <f t="shared" si="3"/>
        <v>LECLERCQ JEAN CLAUDE</v>
      </c>
      <c r="C199" t="s">
        <v>398</v>
      </c>
      <c r="D199" t="s">
        <v>501</v>
      </c>
      <c r="E199" t="s">
        <v>731</v>
      </c>
    </row>
    <row r="200" spans="1:5" ht="12.75">
      <c r="A200" s="3"/>
      <c r="B200" s="96" t="str">
        <f t="shared" si="3"/>
        <v>LECLERCQ MICHEL</v>
      </c>
      <c r="C200" t="s">
        <v>398</v>
      </c>
      <c r="D200" t="s">
        <v>587</v>
      </c>
      <c r="E200" t="s">
        <v>399</v>
      </c>
    </row>
    <row r="201" spans="1:5" ht="12.75">
      <c r="A201" s="3"/>
      <c r="B201" s="96" t="str">
        <f t="shared" si="3"/>
        <v>LECOCONNIER PIERRE</v>
      </c>
      <c r="C201" t="s">
        <v>170</v>
      </c>
      <c r="D201" t="s">
        <v>668</v>
      </c>
      <c r="E201" t="s">
        <v>273</v>
      </c>
    </row>
    <row r="202" spans="1:5" ht="12.75">
      <c r="A202" s="3"/>
      <c r="B202" s="96" t="str">
        <f t="shared" si="3"/>
        <v>LECOEUR JACQUES</v>
      </c>
      <c r="C202" t="s">
        <v>183</v>
      </c>
      <c r="D202" t="s">
        <v>663</v>
      </c>
      <c r="E202" t="s">
        <v>310</v>
      </c>
    </row>
    <row r="203" spans="1:5" ht="12.75">
      <c r="A203" s="3"/>
      <c r="B203" s="96" t="str">
        <f t="shared" si="3"/>
        <v>LEDEZ MICHAEL</v>
      </c>
      <c r="C203" t="s">
        <v>732</v>
      </c>
      <c r="D203" t="s">
        <v>733</v>
      </c>
      <c r="E203" t="s">
        <v>734</v>
      </c>
    </row>
    <row r="204" spans="1:5" ht="12.75">
      <c r="A204" s="3"/>
      <c r="B204" s="96" t="str">
        <f t="shared" si="3"/>
        <v>LEDOUX RENE</v>
      </c>
      <c r="C204" t="s">
        <v>460</v>
      </c>
      <c r="D204" t="s">
        <v>656</v>
      </c>
      <c r="E204" t="s">
        <v>461</v>
      </c>
    </row>
    <row r="205" spans="1:5" ht="12.75">
      <c r="A205" s="3"/>
      <c r="B205" s="96" t="str">
        <f t="shared" si="3"/>
        <v>LEDUC GUY</v>
      </c>
      <c r="C205" t="s">
        <v>735</v>
      </c>
      <c r="D205" t="s">
        <v>729</v>
      </c>
      <c r="E205" t="s">
        <v>736</v>
      </c>
    </row>
    <row r="206" spans="1:5" ht="12.75">
      <c r="A206" s="3"/>
      <c r="B206" s="96" t="str">
        <f t="shared" si="3"/>
        <v>LEFEBVRE LUCAS</v>
      </c>
      <c r="C206" t="s">
        <v>208</v>
      </c>
      <c r="D206" t="s">
        <v>204</v>
      </c>
      <c r="E206" t="s">
        <v>357</v>
      </c>
    </row>
    <row r="207" spans="1:5" ht="12.75">
      <c r="A207" s="3"/>
      <c r="B207" s="96" t="str">
        <f t="shared" si="3"/>
        <v>LEFEVRE ANTOINE</v>
      </c>
      <c r="C207" t="s">
        <v>462</v>
      </c>
      <c r="D207" t="s">
        <v>569</v>
      </c>
      <c r="E207" t="s">
        <v>463</v>
      </c>
    </row>
    <row r="208" spans="1:5" ht="12.75">
      <c r="A208" s="3"/>
      <c r="B208" s="96" t="str">
        <f t="shared" si="3"/>
        <v>LEFEVRE GERARD</v>
      </c>
      <c r="C208" t="s">
        <v>462</v>
      </c>
      <c r="D208" t="s">
        <v>639</v>
      </c>
      <c r="E208" t="s">
        <v>464</v>
      </c>
    </row>
    <row r="209" spans="1:5" ht="12.75">
      <c r="A209" s="3"/>
      <c r="B209" s="96" t="str">
        <f t="shared" si="3"/>
        <v>LEGRAIN ALAIN</v>
      </c>
      <c r="C209" t="s">
        <v>737</v>
      </c>
      <c r="D209" t="s">
        <v>547</v>
      </c>
      <c r="E209" t="s">
        <v>738</v>
      </c>
    </row>
    <row r="210" spans="1:5" ht="12.75">
      <c r="A210" s="3"/>
      <c r="B210" s="96" t="str">
        <f t="shared" si="3"/>
        <v>LEGRAND ERIC</v>
      </c>
      <c r="C210" t="s">
        <v>44</v>
      </c>
      <c r="D210" t="s">
        <v>739</v>
      </c>
      <c r="E210" t="s">
        <v>294</v>
      </c>
    </row>
    <row r="211" spans="1:5" ht="12.75">
      <c r="A211" s="3"/>
      <c r="B211" s="96" t="str">
        <f t="shared" si="3"/>
        <v>LEGRAND FRANCIS</v>
      </c>
      <c r="C211" t="s">
        <v>44</v>
      </c>
      <c r="D211" t="s">
        <v>525</v>
      </c>
      <c r="E211" t="s">
        <v>232</v>
      </c>
    </row>
    <row r="212" spans="1:5" ht="12.75">
      <c r="A212" s="3"/>
      <c r="B212" s="96" t="str">
        <f t="shared" si="3"/>
        <v>LEMAHIEU LAURENT</v>
      </c>
      <c r="C212" t="s">
        <v>740</v>
      </c>
      <c r="D212" t="s">
        <v>527</v>
      </c>
      <c r="E212" t="s">
        <v>741</v>
      </c>
    </row>
    <row r="213" spans="1:5" ht="12.75">
      <c r="A213" s="3"/>
      <c r="B213" s="96" t="str">
        <f t="shared" si="3"/>
        <v>LEMAIRE GILLES</v>
      </c>
      <c r="C213" t="s">
        <v>742</v>
      </c>
      <c r="D213" t="s">
        <v>623</v>
      </c>
      <c r="E213" t="s">
        <v>743</v>
      </c>
    </row>
    <row r="214" spans="1:5" ht="12.75">
      <c r="A214" s="3"/>
      <c r="B214" s="96" t="str">
        <f t="shared" si="3"/>
        <v>LEMAITRE MELANIE</v>
      </c>
      <c r="C214" t="s">
        <v>744</v>
      </c>
      <c r="D214" t="s">
        <v>745</v>
      </c>
      <c r="E214" t="s">
        <v>746</v>
      </c>
    </row>
    <row r="215" spans="1:5" ht="12.75">
      <c r="A215" s="3"/>
      <c r="B215" s="96" t="str">
        <f t="shared" si="3"/>
        <v>LEMPEREUR ALAIN</v>
      </c>
      <c r="C215" t="s">
        <v>191</v>
      </c>
      <c r="D215" t="s">
        <v>547</v>
      </c>
      <c r="E215" t="s">
        <v>327</v>
      </c>
    </row>
    <row r="216" spans="1:5" ht="12.75">
      <c r="A216" s="3"/>
      <c r="B216" s="96" t="str">
        <f t="shared" si="3"/>
        <v>LENNE JEAN</v>
      </c>
      <c r="C216" t="s">
        <v>747</v>
      </c>
      <c r="D216" t="s">
        <v>543</v>
      </c>
      <c r="E216" t="s">
        <v>748</v>
      </c>
    </row>
    <row r="217" spans="1:5" ht="12.75">
      <c r="A217" s="3"/>
      <c r="B217" s="96" t="str">
        <f t="shared" si="3"/>
        <v>LEPORCQ ALAIN</v>
      </c>
      <c r="C217" t="s">
        <v>184</v>
      </c>
      <c r="D217" t="s">
        <v>547</v>
      </c>
      <c r="E217" t="s">
        <v>311</v>
      </c>
    </row>
    <row r="218" spans="1:5" ht="12.75">
      <c r="A218" s="3"/>
      <c r="B218" s="96" t="str">
        <f t="shared" si="3"/>
        <v>LEPORCQ TANGUY</v>
      </c>
      <c r="C218" t="s">
        <v>184</v>
      </c>
      <c r="D218" t="s">
        <v>749</v>
      </c>
      <c r="E218" t="s">
        <v>750</v>
      </c>
    </row>
    <row r="219" spans="1:5" ht="12.75">
      <c r="A219" s="3"/>
      <c r="B219" s="96" t="str">
        <f t="shared" si="3"/>
        <v>LERICQUE PIERRE</v>
      </c>
      <c r="C219" t="s">
        <v>751</v>
      </c>
      <c r="D219" t="s">
        <v>668</v>
      </c>
      <c r="E219" t="s">
        <v>233</v>
      </c>
    </row>
    <row r="220" spans="1:5" ht="12.75">
      <c r="A220" s="3"/>
      <c r="B220" s="96" t="str">
        <f t="shared" si="3"/>
        <v>LEROUX JEAN PAUL</v>
      </c>
      <c r="C220" t="s">
        <v>752</v>
      </c>
      <c r="D220" t="s">
        <v>718</v>
      </c>
      <c r="E220" t="s">
        <v>753</v>
      </c>
    </row>
    <row r="221" spans="1:5" ht="12.75">
      <c r="A221" s="3"/>
      <c r="B221" s="96" t="str">
        <f t="shared" si="3"/>
        <v>LEROY ERIC</v>
      </c>
      <c r="C221" t="s">
        <v>68</v>
      </c>
      <c r="D221" t="s">
        <v>739</v>
      </c>
      <c r="E221" t="s">
        <v>295</v>
      </c>
    </row>
    <row r="222" spans="1:5" ht="12.75">
      <c r="A222" s="3"/>
      <c r="B222" s="96" t="str">
        <f t="shared" si="3"/>
        <v>LEVECQUE JOHNNY</v>
      </c>
      <c r="C222" t="s">
        <v>754</v>
      </c>
      <c r="D222" t="s">
        <v>708</v>
      </c>
      <c r="E222" t="s">
        <v>755</v>
      </c>
    </row>
    <row r="223" spans="1:5" ht="12.75">
      <c r="A223" s="3"/>
      <c r="B223" s="96" t="str">
        <f t="shared" si="3"/>
        <v>LHERMITTE CEDRIC</v>
      </c>
      <c r="C223" t="s">
        <v>139</v>
      </c>
      <c r="D223" t="s">
        <v>756</v>
      </c>
      <c r="E223" t="s">
        <v>400</v>
      </c>
    </row>
    <row r="224" spans="1:5" ht="12.75">
      <c r="A224" s="3"/>
      <c r="B224" s="96" t="str">
        <f t="shared" si="3"/>
        <v>LHERMITTE PASCAL</v>
      </c>
      <c r="C224" t="s">
        <v>139</v>
      </c>
      <c r="D224" t="s">
        <v>496</v>
      </c>
      <c r="E224" t="s">
        <v>237</v>
      </c>
    </row>
    <row r="225" spans="1:5" ht="12.75">
      <c r="A225" s="3"/>
      <c r="B225" s="96" t="str">
        <f t="shared" si="3"/>
        <v>LIBERT MARC</v>
      </c>
      <c r="C225" t="s">
        <v>203</v>
      </c>
      <c r="D225" t="s">
        <v>518</v>
      </c>
      <c r="E225" t="s">
        <v>352</v>
      </c>
    </row>
    <row r="226" spans="1:5" ht="12.75">
      <c r="A226" s="3"/>
      <c r="B226" s="96" t="str">
        <f t="shared" si="3"/>
        <v>LIMOSINO JACQUES</v>
      </c>
      <c r="C226" t="s">
        <v>757</v>
      </c>
      <c r="D226" t="s">
        <v>663</v>
      </c>
      <c r="E226" t="s">
        <v>758</v>
      </c>
    </row>
    <row r="227" spans="1:5" ht="12.75">
      <c r="A227" s="3"/>
      <c r="B227" s="96" t="str">
        <f t="shared" si="3"/>
        <v>LIMOUSIN ROLAND</v>
      </c>
      <c r="C227" t="s">
        <v>401</v>
      </c>
      <c r="D227" t="s">
        <v>600</v>
      </c>
      <c r="E227" t="s">
        <v>402</v>
      </c>
    </row>
    <row r="228" spans="1:5" ht="12.75">
      <c r="A228" s="3"/>
      <c r="B228" s="96" t="str">
        <f t="shared" si="3"/>
        <v>LOBRY PATRICK</v>
      </c>
      <c r="C228" t="s">
        <v>465</v>
      </c>
      <c r="D228" t="s">
        <v>559</v>
      </c>
      <c r="E228" t="s">
        <v>466</v>
      </c>
    </row>
    <row r="229" spans="1:5" ht="12.75">
      <c r="A229" s="3"/>
      <c r="B229" s="96" t="str">
        <f t="shared" si="3"/>
        <v>LOGEZ MICHEL</v>
      </c>
      <c r="C229" t="s">
        <v>205</v>
      </c>
      <c r="D229" t="s">
        <v>587</v>
      </c>
      <c r="E229" t="s">
        <v>355</v>
      </c>
    </row>
    <row r="230" spans="1:5" ht="12.75">
      <c r="A230" s="3"/>
      <c r="B230" s="96" t="str">
        <f t="shared" si="3"/>
        <v>LOISEL YVES</v>
      </c>
      <c r="C230" t="s">
        <v>759</v>
      </c>
      <c r="D230" t="s">
        <v>498</v>
      </c>
      <c r="E230" t="s">
        <v>760</v>
      </c>
    </row>
    <row r="231" spans="1:5" ht="12.75">
      <c r="A231" s="3"/>
      <c r="B231" s="96" t="str">
        <f t="shared" si="3"/>
        <v>LOOSEN CHARLES</v>
      </c>
      <c r="C231" t="s">
        <v>209</v>
      </c>
      <c r="D231" t="s">
        <v>676</v>
      </c>
      <c r="E231" t="s">
        <v>761</v>
      </c>
    </row>
    <row r="232" spans="1:5" ht="12.75">
      <c r="A232" s="3"/>
      <c r="B232" s="96" t="str">
        <f t="shared" si="3"/>
        <v>LOOSEN FRANCOIS</v>
      </c>
      <c r="C232" t="s">
        <v>209</v>
      </c>
      <c r="D232" t="s">
        <v>603</v>
      </c>
      <c r="E232" t="s">
        <v>358</v>
      </c>
    </row>
    <row r="233" spans="1:5" ht="12.75">
      <c r="A233" s="3"/>
      <c r="B233" s="96" t="str">
        <f t="shared" si="3"/>
        <v>LOUIS HENRI</v>
      </c>
      <c r="C233" t="s">
        <v>447</v>
      </c>
      <c r="D233" t="s">
        <v>425</v>
      </c>
      <c r="E233" t="s">
        <v>467</v>
      </c>
    </row>
    <row r="234" spans="1:5" ht="12.75">
      <c r="A234" s="3"/>
      <c r="B234" s="96" t="str">
        <f t="shared" si="3"/>
        <v>LUBERT REGIS</v>
      </c>
      <c r="C234" t="s">
        <v>762</v>
      </c>
      <c r="D234" t="s">
        <v>711</v>
      </c>
      <c r="E234" t="s">
        <v>763</v>
      </c>
    </row>
    <row r="235" spans="1:5" ht="12.75">
      <c r="A235" s="3"/>
      <c r="B235" s="96" t="str">
        <f t="shared" si="3"/>
        <v>LUC RENE</v>
      </c>
      <c r="C235" t="s">
        <v>619</v>
      </c>
      <c r="D235" t="s">
        <v>656</v>
      </c>
      <c r="E235" t="s">
        <v>764</v>
      </c>
    </row>
    <row r="236" spans="1:5" ht="12.75">
      <c r="A236" s="3"/>
      <c r="B236" s="96" t="str">
        <f t="shared" si="3"/>
        <v>LUCZAK DENIS</v>
      </c>
      <c r="C236" t="s">
        <v>765</v>
      </c>
      <c r="D236" t="s">
        <v>593</v>
      </c>
      <c r="E236" t="s">
        <v>766</v>
      </c>
    </row>
    <row r="237" spans="1:5" ht="12.75">
      <c r="A237" s="3"/>
      <c r="B237" s="96" t="str">
        <f t="shared" si="3"/>
        <v>LUSSEAU MAXIME</v>
      </c>
      <c r="C237" t="s">
        <v>767</v>
      </c>
      <c r="D237" t="s">
        <v>692</v>
      </c>
      <c r="E237" t="s">
        <v>768</v>
      </c>
    </row>
    <row r="238" spans="1:5" ht="12.75">
      <c r="A238" s="3"/>
      <c r="B238" s="96" t="str">
        <f t="shared" si="3"/>
        <v>MACHEZ ALAIN</v>
      </c>
      <c r="C238" t="s">
        <v>46</v>
      </c>
      <c r="D238" t="s">
        <v>547</v>
      </c>
      <c r="E238" t="s">
        <v>234</v>
      </c>
    </row>
    <row r="239" spans="1:5" ht="12.75">
      <c r="A239" s="3"/>
      <c r="B239" s="96" t="str">
        <f t="shared" si="3"/>
        <v>MAGNIEZ CLEMENT</v>
      </c>
      <c r="C239" t="s">
        <v>769</v>
      </c>
      <c r="D239" t="s">
        <v>62</v>
      </c>
      <c r="E239" t="s">
        <v>770</v>
      </c>
    </row>
    <row r="240" spans="1:5" ht="12.75">
      <c r="A240" s="3"/>
      <c r="B240" s="96" t="str">
        <f t="shared" si="3"/>
        <v>MAGNIEZ JEAN FRANCOIS</v>
      </c>
      <c r="C240" t="s">
        <v>769</v>
      </c>
      <c r="D240" t="s">
        <v>573</v>
      </c>
      <c r="E240" t="s">
        <v>771</v>
      </c>
    </row>
    <row r="241" spans="1:5" ht="12.75">
      <c r="A241" s="3"/>
      <c r="B241" s="96" t="str">
        <f t="shared" si="3"/>
        <v>MAIRESSE CHRISTIAN</v>
      </c>
      <c r="C241" t="s">
        <v>69</v>
      </c>
      <c r="D241" t="s">
        <v>503</v>
      </c>
      <c r="E241" t="s">
        <v>323</v>
      </c>
    </row>
    <row r="242" spans="1:5" ht="12.75">
      <c r="A242" s="3"/>
      <c r="B242" s="96" t="str">
        <f t="shared" si="3"/>
        <v>MARCHANDIER PHILIPPE</v>
      </c>
      <c r="C242" t="s">
        <v>772</v>
      </c>
      <c r="D242" t="s">
        <v>511</v>
      </c>
      <c r="E242" t="s">
        <v>282</v>
      </c>
    </row>
    <row r="243" spans="1:5" ht="12.75">
      <c r="A243" s="3"/>
      <c r="B243" s="96" t="str">
        <f t="shared" si="3"/>
        <v>MARCHE NORMAN</v>
      </c>
      <c r="C243" t="s">
        <v>773</v>
      </c>
      <c r="D243" t="s">
        <v>774</v>
      </c>
      <c r="E243" t="s">
        <v>775</v>
      </c>
    </row>
    <row r="244" spans="1:5" ht="12.75">
      <c r="A244" s="3"/>
      <c r="B244" s="96" t="str">
        <f t="shared" si="3"/>
        <v>MARCHIONE JOSEPH</v>
      </c>
      <c r="C244" t="s">
        <v>776</v>
      </c>
      <c r="D244" t="s">
        <v>777</v>
      </c>
      <c r="E244" t="s">
        <v>277</v>
      </c>
    </row>
    <row r="245" spans="1:5" ht="12.75">
      <c r="A245" s="3"/>
      <c r="B245" s="96" t="str">
        <f t="shared" si="3"/>
        <v>MARLARD LEOPOLD</v>
      </c>
      <c r="C245" t="s">
        <v>70</v>
      </c>
      <c r="D245" t="s">
        <v>778</v>
      </c>
      <c r="E245" t="s">
        <v>274</v>
      </c>
    </row>
    <row r="246" spans="1:5" ht="12.75">
      <c r="A246" s="3"/>
      <c r="B246" s="96" t="str">
        <f t="shared" si="3"/>
        <v>MAROILLE REAL</v>
      </c>
      <c r="C246" t="s">
        <v>779</v>
      </c>
      <c r="D246" t="s">
        <v>780</v>
      </c>
      <c r="E246" t="s">
        <v>781</v>
      </c>
    </row>
    <row r="247" spans="1:5" ht="12.75">
      <c r="A247" s="3"/>
      <c r="B247" s="96" t="str">
        <f t="shared" si="3"/>
        <v>MARTEL MICHEL</v>
      </c>
      <c r="C247" t="s">
        <v>71</v>
      </c>
      <c r="D247" t="s">
        <v>587</v>
      </c>
      <c r="E247" t="s">
        <v>315</v>
      </c>
    </row>
    <row r="248" spans="1:5" ht="12.75">
      <c r="A248" s="3"/>
      <c r="B248" s="96" t="str">
        <f t="shared" si="3"/>
        <v>MARTIN THIERRY</v>
      </c>
      <c r="C248" t="s">
        <v>468</v>
      </c>
      <c r="D248" t="s">
        <v>544</v>
      </c>
      <c r="E248" t="s">
        <v>469</v>
      </c>
    </row>
    <row r="249" spans="1:5" ht="12.75">
      <c r="A249" s="3"/>
      <c r="B249" s="96" t="str">
        <f t="shared" si="3"/>
        <v>MARTINS CARLOS</v>
      </c>
      <c r="C249" t="s">
        <v>34</v>
      </c>
      <c r="D249" t="s">
        <v>782</v>
      </c>
      <c r="E249" t="s">
        <v>225</v>
      </c>
    </row>
    <row r="250" spans="1:5" ht="12.75">
      <c r="A250" s="3"/>
      <c r="B250" s="96" t="str">
        <f t="shared" si="3"/>
        <v>MASSON ALAIN</v>
      </c>
      <c r="C250" t="s">
        <v>207</v>
      </c>
      <c r="D250" t="s">
        <v>547</v>
      </c>
      <c r="E250" t="s">
        <v>470</v>
      </c>
    </row>
    <row r="251" spans="1:5" ht="12.75">
      <c r="A251" s="3"/>
      <c r="B251" s="96" t="str">
        <f t="shared" si="3"/>
        <v>MAZURIER JEAN LOUIS</v>
      </c>
      <c r="C251" t="s">
        <v>152</v>
      </c>
      <c r="D251" t="s">
        <v>526</v>
      </c>
      <c r="E251" t="s">
        <v>218</v>
      </c>
    </row>
    <row r="252" spans="1:5" ht="12.75">
      <c r="A252" s="3"/>
      <c r="B252" s="96" t="str">
        <f t="shared" si="3"/>
        <v>MELLIN GEORGES</v>
      </c>
      <c r="C252" t="s">
        <v>471</v>
      </c>
      <c r="D252" t="s">
        <v>616</v>
      </c>
      <c r="E252" t="s">
        <v>472</v>
      </c>
    </row>
    <row r="253" spans="1:5" ht="12.75">
      <c r="A253" s="3"/>
      <c r="B253" s="96" t="str">
        <f t="shared" si="3"/>
        <v>MENOUS FABRICE</v>
      </c>
      <c r="C253" t="s">
        <v>473</v>
      </c>
      <c r="D253" t="s">
        <v>596</v>
      </c>
      <c r="E253" t="s">
        <v>403</v>
      </c>
    </row>
    <row r="254" spans="1:5" ht="12.75">
      <c r="A254" s="3"/>
      <c r="B254" s="96" t="str">
        <f t="shared" si="3"/>
        <v>MERLIN CHRISTIAN</v>
      </c>
      <c r="C254" t="s">
        <v>72</v>
      </c>
      <c r="D254" t="s">
        <v>503</v>
      </c>
      <c r="E254" t="s">
        <v>240</v>
      </c>
    </row>
    <row r="255" spans="1:5" ht="12.75">
      <c r="A255" s="3"/>
      <c r="B255" s="96" t="str">
        <f t="shared" si="3"/>
        <v>MEURIN DIDIER</v>
      </c>
      <c r="C255" t="s">
        <v>783</v>
      </c>
      <c r="D255" t="s">
        <v>546</v>
      </c>
      <c r="E255" t="s">
        <v>784</v>
      </c>
    </row>
    <row r="256" spans="1:5" ht="12.75">
      <c r="A256" s="3"/>
      <c r="B256" s="96" t="str">
        <f t="shared" si="3"/>
        <v>MEUROT BERNARD</v>
      </c>
      <c r="C256" t="s">
        <v>194</v>
      </c>
      <c r="D256" t="s">
        <v>508</v>
      </c>
      <c r="E256" t="s">
        <v>332</v>
      </c>
    </row>
    <row r="257" spans="1:5" ht="12.75">
      <c r="A257" s="3"/>
      <c r="B257" s="96" t="str">
        <f t="shared" si="3"/>
        <v>MICHEL PIERRE</v>
      </c>
      <c r="C257" t="s">
        <v>587</v>
      </c>
      <c r="D257" t="s">
        <v>668</v>
      </c>
      <c r="E257" t="s">
        <v>301</v>
      </c>
    </row>
    <row r="258" spans="1:5" ht="12.75">
      <c r="A258" s="3"/>
      <c r="B258" s="96" t="str">
        <f aca="true" t="shared" si="4" ref="B258:B320">C258&amp;" "&amp;D258</f>
        <v>MIDY THIERRY</v>
      </c>
      <c r="C258" t="s">
        <v>785</v>
      </c>
      <c r="D258" t="s">
        <v>544</v>
      </c>
      <c r="E258" t="s">
        <v>786</v>
      </c>
    </row>
    <row r="259" spans="1:5" ht="12.75">
      <c r="A259" s="3"/>
      <c r="B259" s="96" t="str">
        <f t="shared" si="4"/>
        <v>MINART ARNAUD</v>
      </c>
      <c r="C259" t="s">
        <v>787</v>
      </c>
      <c r="D259" t="s">
        <v>788</v>
      </c>
      <c r="E259" t="s">
        <v>789</v>
      </c>
    </row>
    <row r="260" spans="1:5" ht="12.75">
      <c r="A260" s="3"/>
      <c r="B260" s="96" t="str">
        <f t="shared" si="4"/>
        <v>MINET LIONEL</v>
      </c>
      <c r="C260" t="s">
        <v>214</v>
      </c>
      <c r="D260" t="s">
        <v>557</v>
      </c>
      <c r="E260" t="s">
        <v>360</v>
      </c>
    </row>
    <row r="261" spans="1:5" ht="12.75">
      <c r="A261" s="3"/>
      <c r="B261" s="96" t="str">
        <f t="shared" si="4"/>
        <v>MOGUEZ ALAIN</v>
      </c>
      <c r="C261" t="s">
        <v>790</v>
      </c>
      <c r="D261" t="s">
        <v>547</v>
      </c>
      <c r="E261" t="s">
        <v>791</v>
      </c>
    </row>
    <row r="262" spans="1:5" ht="12.75">
      <c r="A262" s="3"/>
      <c r="B262" s="96" t="str">
        <f t="shared" si="4"/>
        <v>MONNEYRAC SEBASTIEN</v>
      </c>
      <c r="C262" t="s">
        <v>164</v>
      </c>
      <c r="D262" t="s">
        <v>597</v>
      </c>
      <c r="E262" t="s">
        <v>260</v>
      </c>
    </row>
    <row r="263" spans="1:5" ht="12.75">
      <c r="A263" s="3"/>
      <c r="B263" s="96" t="str">
        <f t="shared" si="4"/>
        <v>MONTADOR CHRISTOPHE</v>
      </c>
      <c r="C263" t="s">
        <v>169</v>
      </c>
      <c r="D263" t="s">
        <v>659</v>
      </c>
      <c r="E263" t="s">
        <v>303</v>
      </c>
    </row>
    <row r="264" spans="1:5" ht="12.75">
      <c r="A264" s="3"/>
      <c r="B264" s="96" t="str">
        <f t="shared" si="4"/>
        <v>MONTADOR JESSY</v>
      </c>
      <c r="C264" t="s">
        <v>169</v>
      </c>
      <c r="D264" t="s">
        <v>792</v>
      </c>
      <c r="E264" t="s">
        <v>276</v>
      </c>
    </row>
    <row r="265" spans="1:6" ht="12.75">
      <c r="A265" s="3"/>
      <c r="B265" s="96" t="str">
        <f t="shared" si="4"/>
        <v>MONTADOR LUDOVIC</v>
      </c>
      <c r="C265" t="s">
        <v>169</v>
      </c>
      <c r="D265" t="s">
        <v>793</v>
      </c>
      <c r="E265" t="s">
        <v>271</v>
      </c>
      <c r="F265" s="95"/>
    </row>
    <row r="266" spans="1:6" ht="12.75">
      <c r="A266" s="3"/>
      <c r="B266" s="96" t="str">
        <f t="shared" si="4"/>
        <v>MORELLE GEORGES</v>
      </c>
      <c r="C266" t="s">
        <v>794</v>
      </c>
      <c r="D266" t="s">
        <v>616</v>
      </c>
      <c r="E266" t="s">
        <v>795</v>
      </c>
      <c r="F266" s="95"/>
    </row>
    <row r="267" spans="1:6" ht="12.75">
      <c r="A267" s="3"/>
      <c r="B267" s="96" t="str">
        <f t="shared" si="4"/>
        <v>MOURGUES CHRISTIAN</v>
      </c>
      <c r="C267" t="s">
        <v>73</v>
      </c>
      <c r="D267" t="s">
        <v>503</v>
      </c>
      <c r="E267" t="s">
        <v>347</v>
      </c>
      <c r="F267" s="95"/>
    </row>
    <row r="268" spans="1:6" ht="12.75">
      <c r="A268" s="3"/>
      <c r="B268" s="96" t="str">
        <f t="shared" si="4"/>
        <v>MOURGUES MARC</v>
      </c>
      <c r="C268" t="s">
        <v>73</v>
      </c>
      <c r="D268" t="s">
        <v>518</v>
      </c>
      <c r="E268" t="s">
        <v>313</v>
      </c>
      <c r="F268" s="95"/>
    </row>
    <row r="269" spans="1:6" ht="12.75">
      <c r="A269" s="3"/>
      <c r="B269" s="96" t="str">
        <f t="shared" si="4"/>
        <v>MOUTON AUGUSTIN</v>
      </c>
      <c r="C269" t="s">
        <v>56</v>
      </c>
      <c r="D269" t="s">
        <v>796</v>
      </c>
      <c r="E269" t="s">
        <v>253</v>
      </c>
      <c r="F269" s="95"/>
    </row>
    <row r="270" spans="1:6" ht="12.75">
      <c r="A270" s="3"/>
      <c r="B270" s="96" t="str">
        <f t="shared" si="4"/>
        <v>MUSTIN GUY</v>
      </c>
      <c r="C270" t="s">
        <v>797</v>
      </c>
      <c r="D270" t="s">
        <v>729</v>
      </c>
      <c r="E270" t="s">
        <v>798</v>
      </c>
      <c r="F270" s="95"/>
    </row>
    <row r="271" spans="1:6" ht="12.75">
      <c r="A271" s="3"/>
      <c r="B271" s="96" t="str">
        <f t="shared" si="4"/>
        <v>NEIRYNCK VINCENT</v>
      </c>
      <c r="C271" t="s">
        <v>799</v>
      </c>
      <c r="D271" t="s">
        <v>590</v>
      </c>
      <c r="E271" t="s">
        <v>800</v>
      </c>
      <c r="F271" s="95"/>
    </row>
    <row r="272" spans="1:6" ht="12.75">
      <c r="A272" s="3"/>
      <c r="B272" s="96" t="str">
        <f t="shared" si="4"/>
        <v>OBLET FREDDY</v>
      </c>
      <c r="C272" t="s">
        <v>801</v>
      </c>
      <c r="D272" t="s">
        <v>621</v>
      </c>
      <c r="E272" t="s">
        <v>802</v>
      </c>
      <c r="F272" s="95"/>
    </row>
    <row r="273" spans="1:6" ht="12.75">
      <c r="A273" s="3"/>
      <c r="B273" s="96" t="str">
        <f t="shared" si="4"/>
        <v>OOSTERLINCK FRANCIS</v>
      </c>
      <c r="C273" t="s">
        <v>803</v>
      </c>
      <c r="D273" t="s">
        <v>525</v>
      </c>
      <c r="E273" t="s">
        <v>804</v>
      </c>
      <c r="F273" s="95"/>
    </row>
    <row r="274" spans="1:6" ht="12.75">
      <c r="A274" s="3"/>
      <c r="B274" s="96" t="str">
        <f t="shared" si="4"/>
        <v>OTTEVAERE ANDRE</v>
      </c>
      <c r="C274" t="s">
        <v>74</v>
      </c>
      <c r="D274" t="s">
        <v>562</v>
      </c>
      <c r="E274" t="s">
        <v>283</v>
      </c>
      <c r="F274" s="95"/>
    </row>
    <row r="275" spans="1:6" ht="12.75">
      <c r="A275" s="3"/>
      <c r="B275" s="96" t="str">
        <f t="shared" si="4"/>
        <v>PATTE AURELIEN</v>
      </c>
      <c r="C275" t="s">
        <v>805</v>
      </c>
      <c r="D275" t="s">
        <v>806</v>
      </c>
      <c r="E275" t="s">
        <v>807</v>
      </c>
      <c r="F275" s="95"/>
    </row>
    <row r="276" spans="1:6" ht="12.75">
      <c r="A276" s="3"/>
      <c r="B276" s="96" t="str">
        <f t="shared" si="4"/>
        <v>PAVY MICHEL</v>
      </c>
      <c r="C276" t="s">
        <v>196</v>
      </c>
      <c r="D276" t="s">
        <v>587</v>
      </c>
      <c r="E276" t="s">
        <v>339</v>
      </c>
      <c r="F276" s="95"/>
    </row>
    <row r="277" spans="1:6" ht="12.75">
      <c r="A277" s="3"/>
      <c r="B277" s="96" t="str">
        <f t="shared" si="4"/>
        <v>PENIN OLIVIER</v>
      </c>
      <c r="C277" t="s">
        <v>474</v>
      </c>
      <c r="D277" t="s">
        <v>693</v>
      </c>
      <c r="E277" t="s">
        <v>475</v>
      </c>
      <c r="F277" s="95"/>
    </row>
    <row r="278" spans="1:6" ht="12.75">
      <c r="A278" s="3"/>
      <c r="B278" s="96" t="str">
        <f t="shared" si="4"/>
        <v>PERTUE DANIEL</v>
      </c>
      <c r="C278" t="s">
        <v>808</v>
      </c>
      <c r="D278" t="s">
        <v>809</v>
      </c>
      <c r="E278" t="s">
        <v>810</v>
      </c>
      <c r="F278" s="95"/>
    </row>
    <row r="279" spans="1:6" ht="12.75">
      <c r="A279" s="3"/>
      <c r="B279" s="96" t="str">
        <f t="shared" si="4"/>
        <v>PETIT EMMANUELLE</v>
      </c>
      <c r="C279" t="s">
        <v>42</v>
      </c>
      <c r="D279" t="s">
        <v>811</v>
      </c>
      <c r="E279" t="s">
        <v>476</v>
      </c>
      <c r="F279" s="95"/>
    </row>
    <row r="280" spans="1:6" ht="12.75">
      <c r="A280" s="3"/>
      <c r="B280" s="96" t="str">
        <f t="shared" si="4"/>
        <v>PETIT FABIEN</v>
      </c>
      <c r="C280" t="s">
        <v>42</v>
      </c>
      <c r="D280" t="s">
        <v>812</v>
      </c>
      <c r="E280" t="s">
        <v>333</v>
      </c>
      <c r="F280" s="95"/>
    </row>
    <row r="281" spans="1:6" ht="12.75">
      <c r="A281" s="3"/>
      <c r="B281" s="96" t="str">
        <f t="shared" si="4"/>
        <v>PETIT NICOLAS</v>
      </c>
      <c r="C281" t="s">
        <v>42</v>
      </c>
      <c r="D281" t="s">
        <v>813</v>
      </c>
      <c r="E281" t="s">
        <v>404</v>
      </c>
      <c r="F281" s="95"/>
    </row>
    <row r="282" spans="1:6" ht="12.75">
      <c r="A282" s="3"/>
      <c r="B282" s="96" t="str">
        <f t="shared" si="4"/>
        <v>PETIT PHILIPPE</v>
      </c>
      <c r="C282" t="s">
        <v>42</v>
      </c>
      <c r="D282" t="s">
        <v>511</v>
      </c>
      <c r="E282" t="s">
        <v>477</v>
      </c>
      <c r="F282" s="95"/>
    </row>
    <row r="283" spans="1:6" ht="12.75">
      <c r="A283" s="3"/>
      <c r="B283" s="96" t="str">
        <f t="shared" si="4"/>
        <v>PINGUET DANIEL</v>
      </c>
      <c r="C283" t="s">
        <v>478</v>
      </c>
      <c r="D283" t="s">
        <v>809</v>
      </c>
      <c r="E283" t="s">
        <v>479</v>
      </c>
      <c r="F283" s="95"/>
    </row>
    <row r="284" spans="1:6" ht="12.75">
      <c r="A284" s="3"/>
      <c r="B284" s="96" t="str">
        <f t="shared" si="4"/>
        <v>PIOTROWSKI ETIENNE</v>
      </c>
      <c r="C284" t="s">
        <v>99</v>
      </c>
      <c r="D284" t="s">
        <v>814</v>
      </c>
      <c r="E284" t="s">
        <v>345</v>
      </c>
      <c r="F284" s="95"/>
    </row>
    <row r="285" spans="1:6" ht="12.75">
      <c r="A285" s="3"/>
      <c r="B285" s="96" t="str">
        <f t="shared" si="4"/>
        <v>PIOTROWSKI LAURENCE</v>
      </c>
      <c r="C285" t="s">
        <v>99</v>
      </c>
      <c r="D285" t="s">
        <v>815</v>
      </c>
      <c r="E285" t="s">
        <v>480</v>
      </c>
      <c r="F285" s="95"/>
    </row>
    <row r="286" spans="1:6" ht="12.75">
      <c r="A286" s="3"/>
      <c r="B286" s="96" t="str">
        <f t="shared" si="4"/>
        <v>PITULA DAVID</v>
      </c>
      <c r="C286" t="s">
        <v>816</v>
      </c>
      <c r="D286" t="s">
        <v>507</v>
      </c>
      <c r="E286" t="s">
        <v>817</v>
      </c>
      <c r="F286" s="95"/>
    </row>
    <row r="287" spans="1:6" ht="12.75">
      <c r="A287" s="3"/>
      <c r="B287" s="96" t="str">
        <f t="shared" si="4"/>
        <v>PITULA FLORIAN</v>
      </c>
      <c r="C287" t="s">
        <v>816</v>
      </c>
      <c r="D287" t="s">
        <v>818</v>
      </c>
      <c r="E287" t="s">
        <v>819</v>
      </c>
      <c r="F287" s="95"/>
    </row>
    <row r="288" spans="1:5" ht="12.75">
      <c r="A288" s="3"/>
      <c r="B288" s="96" t="str">
        <f t="shared" si="4"/>
        <v>PLASSIER PHILIPPE</v>
      </c>
      <c r="C288" t="s">
        <v>147</v>
      </c>
      <c r="D288" t="s">
        <v>511</v>
      </c>
      <c r="E288" t="s">
        <v>266</v>
      </c>
    </row>
    <row r="289" spans="1:6" ht="12.75">
      <c r="A289" s="3"/>
      <c r="B289" s="96" t="str">
        <f t="shared" si="4"/>
        <v>PLOCH JEAN LUC</v>
      </c>
      <c r="C289" t="s">
        <v>405</v>
      </c>
      <c r="D289" t="s">
        <v>536</v>
      </c>
      <c r="E289" t="s">
        <v>406</v>
      </c>
      <c r="F289" s="95"/>
    </row>
    <row r="290" spans="1:6" ht="12.75">
      <c r="A290" s="3"/>
      <c r="B290" s="96" t="str">
        <f t="shared" si="4"/>
        <v>POIDEVIN DANIEL</v>
      </c>
      <c r="C290" t="s">
        <v>820</v>
      </c>
      <c r="D290" t="s">
        <v>809</v>
      </c>
      <c r="E290" t="s">
        <v>821</v>
      </c>
      <c r="F290" s="95"/>
    </row>
    <row r="291" spans="1:6" ht="12.75">
      <c r="A291" s="3"/>
      <c r="B291" s="96" t="str">
        <f t="shared" si="4"/>
        <v>PROVO JEAN CLAUDE</v>
      </c>
      <c r="C291" t="s">
        <v>481</v>
      </c>
      <c r="D291" t="s">
        <v>501</v>
      </c>
      <c r="E291" t="s">
        <v>482</v>
      </c>
      <c r="F291" s="95"/>
    </row>
    <row r="292" spans="1:6" ht="12.75">
      <c r="A292" s="3"/>
      <c r="B292" s="96" t="str">
        <f t="shared" si="4"/>
        <v>PROVOLO GABIN</v>
      </c>
      <c r="C292" t="s">
        <v>822</v>
      </c>
      <c r="D292" t="s">
        <v>823</v>
      </c>
      <c r="E292" t="s">
        <v>824</v>
      </c>
      <c r="F292" s="95"/>
    </row>
    <row r="293" spans="1:6" ht="12.75">
      <c r="A293" s="3"/>
      <c r="B293" s="96" t="str">
        <f t="shared" si="4"/>
        <v>PRUVOST PATRICK</v>
      </c>
      <c r="C293" t="s">
        <v>825</v>
      </c>
      <c r="D293" t="s">
        <v>559</v>
      </c>
      <c r="E293" t="s">
        <v>826</v>
      </c>
      <c r="F293" s="95"/>
    </row>
    <row r="294" spans="1:6" ht="12.75">
      <c r="A294" s="3"/>
      <c r="B294" s="96" t="str">
        <f t="shared" si="4"/>
        <v>PRZYBYLSKI THOMAS</v>
      </c>
      <c r="C294" t="s">
        <v>150</v>
      </c>
      <c r="D294" t="s">
        <v>694</v>
      </c>
      <c r="E294" t="s">
        <v>258</v>
      </c>
      <c r="F294" s="95"/>
    </row>
    <row r="295" spans="1:6" ht="12.75">
      <c r="A295" s="3"/>
      <c r="B295" s="96" t="str">
        <f t="shared" si="4"/>
        <v>RAMBUR FREDDY</v>
      </c>
      <c r="C295" t="s">
        <v>407</v>
      </c>
      <c r="D295" t="s">
        <v>621</v>
      </c>
      <c r="E295" t="s">
        <v>408</v>
      </c>
      <c r="F295" s="95"/>
    </row>
    <row r="296" spans="1:6" ht="12.75">
      <c r="A296" s="3"/>
      <c r="B296" s="96" t="str">
        <f t="shared" si="4"/>
        <v>RAMET JACQUES</v>
      </c>
      <c r="C296" t="s">
        <v>827</v>
      </c>
      <c r="D296" t="s">
        <v>663</v>
      </c>
      <c r="E296" t="s">
        <v>828</v>
      </c>
      <c r="F296" s="95"/>
    </row>
    <row r="297" spans="1:6" ht="12.75">
      <c r="A297" s="3"/>
      <c r="B297" s="96" t="str">
        <f t="shared" si="4"/>
        <v>RAULT BAUDOUIN</v>
      </c>
      <c r="C297" t="s">
        <v>83</v>
      </c>
      <c r="D297" t="s">
        <v>829</v>
      </c>
      <c r="E297" t="s">
        <v>354</v>
      </c>
      <c r="F297" s="95"/>
    </row>
    <row r="298" spans="1:6" ht="12.75">
      <c r="A298" s="3"/>
      <c r="B298" s="96" t="str">
        <f t="shared" si="4"/>
        <v>RAULT BERTRAND</v>
      </c>
      <c r="C298" t="s">
        <v>83</v>
      </c>
      <c r="D298" t="s">
        <v>555</v>
      </c>
      <c r="E298" t="s">
        <v>239</v>
      </c>
      <c r="F298" s="95"/>
    </row>
    <row r="299" spans="1:6" ht="12.75">
      <c r="A299" s="3"/>
      <c r="B299" s="96" t="str">
        <f t="shared" si="4"/>
        <v>RAULT CONSTANT</v>
      </c>
      <c r="C299" t="s">
        <v>83</v>
      </c>
      <c r="D299" t="s">
        <v>830</v>
      </c>
      <c r="E299" t="s">
        <v>831</v>
      </c>
      <c r="F299" s="95"/>
    </row>
    <row r="300" spans="1:6" ht="12.75">
      <c r="A300" s="3"/>
      <c r="B300" s="96" t="str">
        <f t="shared" si="4"/>
        <v>RAULT KARINE</v>
      </c>
      <c r="C300" t="s">
        <v>83</v>
      </c>
      <c r="D300" t="s">
        <v>832</v>
      </c>
      <c r="E300" t="s">
        <v>833</v>
      </c>
      <c r="F300" s="95"/>
    </row>
    <row r="301" spans="1:6" ht="12.75">
      <c r="A301" s="3"/>
      <c r="B301" s="96" t="str">
        <f t="shared" si="4"/>
        <v>REMY FREDERIC</v>
      </c>
      <c r="C301" t="s">
        <v>834</v>
      </c>
      <c r="D301" t="s">
        <v>578</v>
      </c>
      <c r="E301" t="s">
        <v>835</v>
      </c>
      <c r="F301" s="95"/>
    </row>
    <row r="302" spans="1:6" ht="12.75">
      <c r="A302" s="3"/>
      <c r="B302" s="96" t="str">
        <f t="shared" si="4"/>
        <v>RETOURNE MICHEL</v>
      </c>
      <c r="C302" t="s">
        <v>165</v>
      </c>
      <c r="D302" t="s">
        <v>587</v>
      </c>
      <c r="E302" t="s">
        <v>836</v>
      </c>
      <c r="F302" s="95"/>
    </row>
    <row r="303" spans="1:6" ht="12.75">
      <c r="A303" s="3"/>
      <c r="B303" s="96" t="str">
        <f t="shared" si="4"/>
        <v>RITACCO ANTONIO</v>
      </c>
      <c r="C303" t="s">
        <v>483</v>
      </c>
      <c r="D303" t="s">
        <v>837</v>
      </c>
      <c r="E303" t="s">
        <v>484</v>
      </c>
      <c r="F303" s="95"/>
    </row>
    <row r="304" spans="1:6" ht="12.75">
      <c r="A304" s="3"/>
      <c r="B304" s="96" t="str">
        <f t="shared" si="4"/>
        <v>RIVALAIN JEAN LOUIS</v>
      </c>
      <c r="C304" t="s">
        <v>838</v>
      </c>
      <c r="D304" t="s">
        <v>526</v>
      </c>
      <c r="E304" t="s">
        <v>335</v>
      </c>
      <c r="F304" s="95"/>
    </row>
    <row r="305" spans="1:6" ht="12.75">
      <c r="A305" s="3"/>
      <c r="B305" s="96" t="str">
        <f t="shared" si="4"/>
        <v>ROBERVAL FRANCIS</v>
      </c>
      <c r="C305" t="s">
        <v>409</v>
      </c>
      <c r="D305" t="s">
        <v>525</v>
      </c>
      <c r="E305" t="s">
        <v>410</v>
      </c>
      <c r="F305" s="95"/>
    </row>
    <row r="306" spans="1:6" ht="12.75">
      <c r="A306" s="3"/>
      <c r="B306" s="96" t="str">
        <f t="shared" si="4"/>
        <v>ROGEAUX TEDDY</v>
      </c>
      <c r="C306" t="s">
        <v>839</v>
      </c>
      <c r="D306" t="s">
        <v>840</v>
      </c>
      <c r="E306" t="s">
        <v>841</v>
      </c>
      <c r="F306" s="95"/>
    </row>
    <row r="307" spans="1:5" ht="12.75">
      <c r="A307" s="3"/>
      <c r="B307" s="96" t="str">
        <f t="shared" si="4"/>
        <v>ROHART PHILIPPE</v>
      </c>
      <c r="C307" t="s">
        <v>367</v>
      </c>
      <c r="D307" t="s">
        <v>511</v>
      </c>
      <c r="E307" t="s">
        <v>368</v>
      </c>
    </row>
    <row r="308" spans="1:5" ht="12.75">
      <c r="A308" s="3"/>
      <c r="B308" s="96" t="str">
        <f t="shared" si="4"/>
        <v>ROLLAND JEAN MICHEL</v>
      </c>
      <c r="C308" t="s">
        <v>485</v>
      </c>
      <c r="D308" t="s">
        <v>842</v>
      </c>
      <c r="E308" t="s">
        <v>486</v>
      </c>
    </row>
    <row r="309" spans="1:5" ht="12.75">
      <c r="A309" s="3"/>
      <c r="B309" s="96" t="str">
        <f t="shared" si="4"/>
        <v>SAINT GEORGES CLAUDE</v>
      </c>
      <c r="C309" t="s">
        <v>843</v>
      </c>
      <c r="D309" t="s">
        <v>580</v>
      </c>
      <c r="E309" t="s">
        <v>248</v>
      </c>
    </row>
    <row r="310" spans="1:5" ht="12.75">
      <c r="A310" s="3"/>
      <c r="B310" s="96" t="str">
        <f t="shared" si="4"/>
        <v>SAISON BERTRAND</v>
      </c>
      <c r="C310" t="s">
        <v>80</v>
      </c>
      <c r="D310" t="s">
        <v>555</v>
      </c>
      <c r="E310" t="s">
        <v>341</v>
      </c>
    </row>
    <row r="311" spans="1:5" ht="12.75">
      <c r="A311" s="3"/>
      <c r="B311" s="96" t="str">
        <f t="shared" si="4"/>
        <v>SAISON DIDIER</v>
      </c>
      <c r="C311" t="s">
        <v>80</v>
      </c>
      <c r="D311" t="s">
        <v>546</v>
      </c>
      <c r="E311" t="s">
        <v>844</v>
      </c>
    </row>
    <row r="312" spans="1:5" ht="12.75">
      <c r="A312" s="3"/>
      <c r="B312" s="96" t="str">
        <f t="shared" si="4"/>
        <v>SARDA OLIVIER</v>
      </c>
      <c r="C312" t="s">
        <v>487</v>
      </c>
      <c r="D312" t="s">
        <v>693</v>
      </c>
      <c r="E312" t="s">
        <v>488</v>
      </c>
    </row>
    <row r="313" spans="1:5" ht="12.75">
      <c r="A313" s="3"/>
      <c r="B313" s="96" t="str">
        <f t="shared" si="4"/>
        <v>SATTLER YVES MARIE</v>
      </c>
      <c r="C313" t="s">
        <v>845</v>
      </c>
      <c r="D313" t="s">
        <v>846</v>
      </c>
      <c r="E313" t="s">
        <v>847</v>
      </c>
    </row>
    <row r="314" spans="1:5" ht="12.75">
      <c r="A314" s="3"/>
      <c r="B314" s="96" t="str">
        <f t="shared" si="4"/>
        <v>SCHWARTZ NATHAN</v>
      </c>
      <c r="C314" t="s">
        <v>848</v>
      </c>
      <c r="D314" t="s">
        <v>849</v>
      </c>
      <c r="E314" t="s">
        <v>850</v>
      </c>
    </row>
    <row r="315" spans="1:5" ht="12.75">
      <c r="A315" s="3"/>
      <c r="B315" s="96" t="str">
        <f t="shared" si="4"/>
        <v>SELLIER FABRICE</v>
      </c>
      <c r="C315" t="s">
        <v>75</v>
      </c>
      <c r="D315" t="s">
        <v>596</v>
      </c>
      <c r="E315" t="s">
        <v>304</v>
      </c>
    </row>
    <row r="316" spans="1:5" ht="12.75">
      <c r="A316" s="3"/>
      <c r="B316" s="96" t="str">
        <f t="shared" si="4"/>
        <v>SNIATECKI PASCAL</v>
      </c>
      <c r="C316" t="s">
        <v>140</v>
      </c>
      <c r="D316" t="s">
        <v>496</v>
      </c>
      <c r="E316" t="s">
        <v>255</v>
      </c>
    </row>
    <row r="317" spans="1:5" ht="12.75">
      <c r="A317" s="3"/>
      <c r="B317" s="96" t="str">
        <f t="shared" si="4"/>
        <v>STOLLER JEAN LUC</v>
      </c>
      <c r="C317" t="s">
        <v>851</v>
      </c>
      <c r="D317" t="s">
        <v>536</v>
      </c>
      <c r="E317" t="s">
        <v>852</v>
      </c>
    </row>
    <row r="318" spans="1:5" ht="12.75">
      <c r="A318" s="3"/>
      <c r="B318" s="96" t="str">
        <f t="shared" si="4"/>
        <v>SURET DANIEL</v>
      </c>
      <c r="C318" t="s">
        <v>853</v>
      </c>
      <c r="D318" t="s">
        <v>809</v>
      </c>
      <c r="E318" t="s">
        <v>854</v>
      </c>
    </row>
    <row r="319" spans="1:5" ht="12.75">
      <c r="A319" s="3"/>
      <c r="B319" s="96" t="str">
        <f t="shared" si="4"/>
        <v>SVIGA GILLES</v>
      </c>
      <c r="C319" t="s">
        <v>189</v>
      </c>
      <c r="D319" t="s">
        <v>623</v>
      </c>
      <c r="E319" t="s">
        <v>326</v>
      </c>
    </row>
    <row r="320" spans="1:5" ht="12.75">
      <c r="A320" s="3"/>
      <c r="B320" s="96" t="str">
        <f t="shared" si="4"/>
        <v>SZUGAJEW CASIMIR</v>
      </c>
      <c r="C320" t="s">
        <v>40</v>
      </c>
      <c r="D320" t="s">
        <v>855</v>
      </c>
      <c r="E320" t="s">
        <v>269</v>
      </c>
    </row>
    <row r="321" spans="1:5" ht="12.75">
      <c r="A321" s="3"/>
      <c r="B321" s="96" t="str">
        <f aca="true" t="shared" si="5" ref="B321:B383">C321&amp;" "&amp;D321</f>
        <v>SZWAREK GEORGES</v>
      </c>
      <c r="C321" t="s">
        <v>856</v>
      </c>
      <c r="D321" t="s">
        <v>616</v>
      </c>
      <c r="E321" t="s">
        <v>366</v>
      </c>
    </row>
    <row r="322" spans="1:5" ht="12.75">
      <c r="A322" s="3"/>
      <c r="B322" s="96" t="str">
        <f t="shared" si="5"/>
        <v>SZYNCZEWSKI PHILIPPE</v>
      </c>
      <c r="C322" t="s">
        <v>857</v>
      </c>
      <c r="D322" t="s">
        <v>511</v>
      </c>
      <c r="E322" t="s">
        <v>858</v>
      </c>
    </row>
    <row r="323" spans="1:5" ht="12.75">
      <c r="A323" s="3"/>
      <c r="B323" s="96" t="str">
        <f t="shared" si="5"/>
        <v>TABURIAUX GERARD</v>
      </c>
      <c r="C323" t="s">
        <v>177</v>
      </c>
      <c r="D323" t="s">
        <v>639</v>
      </c>
      <c r="E323" t="s">
        <v>297</v>
      </c>
    </row>
    <row r="324" spans="1:5" ht="12.75">
      <c r="A324" s="3"/>
      <c r="B324" s="96" t="str">
        <f t="shared" si="5"/>
        <v>THOMAS JEROME</v>
      </c>
      <c r="C324" t="s">
        <v>694</v>
      </c>
      <c r="D324" t="s">
        <v>859</v>
      </c>
      <c r="E324" t="s">
        <v>860</v>
      </c>
    </row>
    <row r="325" spans="1:5" ht="12.75">
      <c r="A325" s="3"/>
      <c r="B325" s="96" t="str">
        <f t="shared" si="5"/>
        <v>THOREL ALAIN</v>
      </c>
      <c r="C325" t="s">
        <v>411</v>
      </c>
      <c r="D325" t="s">
        <v>547</v>
      </c>
      <c r="E325" t="s">
        <v>861</v>
      </c>
    </row>
    <row r="326" spans="1:5" ht="12.75">
      <c r="A326" s="3"/>
      <c r="B326" s="96" t="str">
        <f t="shared" si="5"/>
        <v>THYLIS MARC</v>
      </c>
      <c r="C326" t="s">
        <v>862</v>
      </c>
      <c r="D326" t="s">
        <v>518</v>
      </c>
      <c r="E326" t="s">
        <v>863</v>
      </c>
    </row>
    <row r="327" spans="1:5" ht="12.75">
      <c r="A327" s="3"/>
      <c r="B327" s="96" t="str">
        <f t="shared" si="5"/>
        <v>TIZON ALAIN</v>
      </c>
      <c r="C327" t="s">
        <v>864</v>
      </c>
      <c r="D327" t="s">
        <v>547</v>
      </c>
      <c r="E327" t="s">
        <v>865</v>
      </c>
    </row>
    <row r="328" spans="1:5" ht="12.75">
      <c r="A328" s="3"/>
      <c r="B328" s="96" t="str">
        <f t="shared" si="5"/>
        <v>TRIPLET FREDDY</v>
      </c>
      <c r="C328" t="s">
        <v>193</v>
      </c>
      <c r="D328" t="s">
        <v>621</v>
      </c>
      <c r="E328" t="s">
        <v>353</v>
      </c>
    </row>
    <row r="329" spans="1:5" ht="12.75">
      <c r="A329" s="3"/>
      <c r="B329" s="96" t="str">
        <f t="shared" si="5"/>
        <v>TRIPLET GILBERT</v>
      </c>
      <c r="C329" t="s">
        <v>193</v>
      </c>
      <c r="D329" t="s">
        <v>866</v>
      </c>
      <c r="E329" t="s">
        <v>330</v>
      </c>
    </row>
    <row r="330" spans="1:5" ht="12.75">
      <c r="A330" s="3"/>
      <c r="B330" s="96" t="str">
        <f t="shared" si="5"/>
        <v>TROUILLE GUILLAUME</v>
      </c>
      <c r="C330" t="s">
        <v>867</v>
      </c>
      <c r="D330" t="s">
        <v>868</v>
      </c>
      <c r="E330" t="s">
        <v>869</v>
      </c>
    </row>
    <row r="331" spans="1:5" ht="12.75">
      <c r="A331" s="3"/>
      <c r="B331" s="96" t="str">
        <f t="shared" si="5"/>
        <v>TURLOTTE OLIVIER</v>
      </c>
      <c r="C331" t="s">
        <v>870</v>
      </c>
      <c r="D331" t="s">
        <v>693</v>
      </c>
      <c r="E331" t="s">
        <v>871</v>
      </c>
    </row>
    <row r="332" spans="1:5" ht="12.75">
      <c r="A332" s="3"/>
      <c r="B332" s="96" t="str">
        <f t="shared" si="5"/>
        <v>VADUNTHUN DANIEL</v>
      </c>
      <c r="C332" t="s">
        <v>157</v>
      </c>
      <c r="D332" t="s">
        <v>809</v>
      </c>
      <c r="E332" t="s">
        <v>872</v>
      </c>
    </row>
    <row r="333" spans="1:5" ht="12.75">
      <c r="A333" s="3"/>
      <c r="B333" s="96" t="str">
        <f t="shared" si="5"/>
        <v>VADUNTHUN PATRICK</v>
      </c>
      <c r="C333" t="s">
        <v>157</v>
      </c>
      <c r="D333" t="s">
        <v>559</v>
      </c>
      <c r="E333" t="s">
        <v>229</v>
      </c>
    </row>
    <row r="334" spans="1:5" ht="12.75">
      <c r="A334" s="3"/>
      <c r="B334" s="96" t="str">
        <f t="shared" si="5"/>
        <v>VAN WYNENDAELE LIDWINE</v>
      </c>
      <c r="C334" t="s">
        <v>873</v>
      </c>
      <c r="D334" t="s">
        <v>874</v>
      </c>
      <c r="E334" t="s">
        <v>875</v>
      </c>
    </row>
    <row r="335" spans="1:5" ht="12.75">
      <c r="A335" s="3"/>
      <c r="B335" s="96" t="str">
        <f t="shared" si="5"/>
        <v>VANDEVYVERE JEAN CLAUDE</v>
      </c>
      <c r="C335" t="s">
        <v>210</v>
      </c>
      <c r="D335" t="s">
        <v>501</v>
      </c>
      <c r="E335" t="s">
        <v>876</v>
      </c>
    </row>
    <row r="336" spans="1:5" ht="12.75">
      <c r="A336" s="3"/>
      <c r="B336" s="96" t="str">
        <f t="shared" si="5"/>
        <v>VANPEENE DIDIER</v>
      </c>
      <c r="C336" t="s">
        <v>187</v>
      </c>
      <c r="D336" t="s">
        <v>546</v>
      </c>
      <c r="E336" t="s">
        <v>324</v>
      </c>
    </row>
    <row r="337" spans="1:5" ht="12.75">
      <c r="A337" s="3"/>
      <c r="B337" s="96" t="str">
        <f t="shared" si="5"/>
        <v>VANTOMME DANIEL</v>
      </c>
      <c r="C337" t="s">
        <v>172</v>
      </c>
      <c r="D337" t="s">
        <v>809</v>
      </c>
      <c r="E337" t="s">
        <v>278</v>
      </c>
    </row>
    <row r="338" spans="1:5" ht="12.75">
      <c r="A338" s="3"/>
      <c r="B338" s="96" t="str">
        <f t="shared" si="5"/>
        <v>VASSAUX FABRICE</v>
      </c>
      <c r="C338" t="s">
        <v>489</v>
      </c>
      <c r="D338" t="s">
        <v>596</v>
      </c>
      <c r="E338" t="s">
        <v>490</v>
      </c>
    </row>
    <row r="339" spans="1:5" ht="12.75">
      <c r="A339" s="3"/>
      <c r="B339" s="96" t="str">
        <f t="shared" si="5"/>
        <v>VASSEUR JEAN FRANCOIS</v>
      </c>
      <c r="C339" t="s">
        <v>212</v>
      </c>
      <c r="D339" t="s">
        <v>573</v>
      </c>
      <c r="E339" t="s">
        <v>877</v>
      </c>
    </row>
    <row r="340" spans="1:5" ht="12.75">
      <c r="A340" s="3"/>
      <c r="B340" s="96" t="str">
        <f t="shared" si="5"/>
        <v>VERCRUYSSE MICHEL</v>
      </c>
      <c r="C340" t="s">
        <v>186</v>
      </c>
      <c r="D340" t="s">
        <v>587</v>
      </c>
      <c r="E340" t="s">
        <v>321</v>
      </c>
    </row>
    <row r="341" spans="1:5" ht="12.75">
      <c r="A341" s="3"/>
      <c r="B341" s="96" t="str">
        <f t="shared" si="5"/>
        <v>VERDOUCQ LUDOVIC</v>
      </c>
      <c r="C341" t="s">
        <v>412</v>
      </c>
      <c r="D341" t="s">
        <v>793</v>
      </c>
      <c r="E341" t="s">
        <v>413</v>
      </c>
    </row>
    <row r="342" spans="1:5" ht="12.75">
      <c r="A342" s="3"/>
      <c r="B342" s="96" t="str">
        <f t="shared" si="5"/>
        <v>VERHAEGHE TIMEO</v>
      </c>
      <c r="C342" t="s">
        <v>878</v>
      </c>
      <c r="D342" t="s">
        <v>879</v>
      </c>
      <c r="E342" t="s">
        <v>880</v>
      </c>
    </row>
    <row r="343" spans="1:5" ht="12.75">
      <c r="A343" s="3"/>
      <c r="B343" s="96" t="str">
        <f t="shared" si="5"/>
        <v>VERITE SIMON</v>
      </c>
      <c r="C343" t="s">
        <v>173</v>
      </c>
      <c r="D343" t="s">
        <v>553</v>
      </c>
      <c r="E343" t="s">
        <v>285</v>
      </c>
    </row>
    <row r="344" spans="1:5" ht="12.75">
      <c r="A344" s="3"/>
      <c r="B344" s="96" t="str">
        <f t="shared" si="5"/>
        <v>VERMEERSCH PHILIPPE</v>
      </c>
      <c r="C344" t="s">
        <v>202</v>
      </c>
      <c r="D344" t="s">
        <v>511</v>
      </c>
      <c r="E344" t="s">
        <v>351</v>
      </c>
    </row>
    <row r="345" spans="1:5" ht="12.75">
      <c r="A345" s="3"/>
      <c r="B345" s="96" t="str">
        <f t="shared" si="5"/>
        <v>VERSPIEREN DANIEL</v>
      </c>
      <c r="C345" t="s">
        <v>195</v>
      </c>
      <c r="D345" t="s">
        <v>809</v>
      </c>
      <c r="E345" t="s">
        <v>336</v>
      </c>
    </row>
    <row r="346" spans="1:5" ht="12.75">
      <c r="A346" s="3"/>
      <c r="B346" s="96" t="str">
        <f t="shared" si="5"/>
        <v>VIEBAN JACQUES</v>
      </c>
      <c r="C346" t="s">
        <v>81</v>
      </c>
      <c r="D346" t="s">
        <v>663</v>
      </c>
      <c r="E346" t="s">
        <v>292</v>
      </c>
    </row>
    <row r="347" spans="1:5" ht="12.75">
      <c r="A347" s="3"/>
      <c r="B347" s="96" t="str">
        <f t="shared" si="5"/>
        <v>VIEILLARD DANIEL</v>
      </c>
      <c r="C347" t="s">
        <v>76</v>
      </c>
      <c r="D347" t="s">
        <v>809</v>
      </c>
      <c r="E347" t="s">
        <v>302</v>
      </c>
    </row>
    <row r="348" spans="1:5" ht="12.75">
      <c r="A348" s="3"/>
      <c r="B348" s="96" t="str">
        <f t="shared" si="5"/>
        <v>VIGNERON REYNALD</v>
      </c>
      <c r="C348" t="s">
        <v>158</v>
      </c>
      <c r="D348" t="s">
        <v>881</v>
      </c>
      <c r="E348" t="s">
        <v>235</v>
      </c>
    </row>
    <row r="349" spans="1:5" ht="12.75">
      <c r="A349" s="3"/>
      <c r="B349" s="96" t="str">
        <f t="shared" si="5"/>
        <v>WATTELET MAURICE</v>
      </c>
      <c r="C349" t="s">
        <v>417</v>
      </c>
      <c r="D349" t="s">
        <v>882</v>
      </c>
      <c r="E349" t="s">
        <v>418</v>
      </c>
    </row>
    <row r="350" spans="1:5" ht="12.75">
      <c r="A350" s="3"/>
      <c r="B350" s="96" t="str">
        <f t="shared" si="5"/>
        <v>WINCKLER ETIENNE</v>
      </c>
      <c r="C350" t="s">
        <v>883</v>
      </c>
      <c r="D350" t="s">
        <v>814</v>
      </c>
      <c r="E350" t="s">
        <v>884</v>
      </c>
    </row>
    <row r="351" spans="1:5" ht="12.75">
      <c r="A351" s="3"/>
      <c r="B351" s="96" t="str">
        <f t="shared" si="5"/>
        <v>WINSTERSTEIN PAUL</v>
      </c>
      <c r="C351" t="s">
        <v>885</v>
      </c>
      <c r="D351" t="s">
        <v>549</v>
      </c>
      <c r="E351" t="s">
        <v>886</v>
      </c>
    </row>
    <row r="352" spans="1:5" ht="12.75">
      <c r="A352" s="3"/>
      <c r="B352" s="96" t="str">
        <f t="shared" si="5"/>
        <v>WISPELAERE MICKAEL</v>
      </c>
      <c r="C352" t="s">
        <v>887</v>
      </c>
      <c r="D352" t="s">
        <v>888</v>
      </c>
      <c r="E352" t="s">
        <v>889</v>
      </c>
    </row>
    <row r="353" spans="1:5" ht="12.75">
      <c r="A353" s="3"/>
      <c r="B353" s="96" t="str">
        <f t="shared" si="5"/>
        <v>ZEIDEL CHRISTOPHE</v>
      </c>
      <c r="C353" t="s">
        <v>37</v>
      </c>
      <c r="D353" t="s">
        <v>659</v>
      </c>
      <c r="E353" t="s">
        <v>221</v>
      </c>
    </row>
    <row r="354" spans="1:5" ht="12.75">
      <c r="A354" s="3"/>
      <c r="B354" s="96" t="str">
        <f t="shared" si="5"/>
        <v>ZOONEKYND PIERRE</v>
      </c>
      <c r="C354" t="s">
        <v>175</v>
      </c>
      <c r="D354" t="s">
        <v>668</v>
      </c>
      <c r="E354" t="s">
        <v>890</v>
      </c>
    </row>
    <row r="355" spans="1:2" ht="12.75">
      <c r="A355" s="3"/>
      <c r="B355" s="96" t="str">
        <f t="shared" si="5"/>
        <v> </v>
      </c>
    </row>
    <row r="356" spans="1:2" ht="12.75">
      <c r="A356" s="3"/>
      <c r="B356" s="96" t="str">
        <f t="shared" si="5"/>
        <v> </v>
      </c>
    </row>
    <row r="357" spans="1:2" ht="12.75">
      <c r="A357" s="3"/>
      <c r="B357" s="96" t="str">
        <f t="shared" si="5"/>
        <v> </v>
      </c>
    </row>
    <row r="358" spans="1:2" ht="12.75">
      <c r="A358" s="3"/>
      <c r="B358" s="96" t="str">
        <f t="shared" si="5"/>
        <v> </v>
      </c>
    </row>
    <row r="359" spans="1:2" ht="12.75">
      <c r="A359" s="3"/>
      <c r="B359" s="96" t="str">
        <f t="shared" si="5"/>
        <v> </v>
      </c>
    </row>
    <row r="360" spans="1:2" ht="12.75">
      <c r="A360" s="3"/>
      <c r="B360" s="96" t="str">
        <f t="shared" si="5"/>
        <v> </v>
      </c>
    </row>
    <row r="361" spans="1:2" ht="12.75">
      <c r="A361" s="3"/>
      <c r="B361" s="96" t="str">
        <f t="shared" si="5"/>
        <v> </v>
      </c>
    </row>
    <row r="362" spans="1:2" ht="12.75">
      <c r="A362" s="3"/>
      <c r="B362" s="96" t="str">
        <f t="shared" si="5"/>
        <v> </v>
      </c>
    </row>
    <row r="363" spans="1:2" ht="12.75">
      <c r="A363" s="3"/>
      <c r="B363" s="96" t="str">
        <f t="shared" si="5"/>
        <v> </v>
      </c>
    </row>
    <row r="364" spans="1:2" ht="12.75">
      <c r="A364" s="3"/>
      <c r="B364" s="96" t="str">
        <f t="shared" si="5"/>
        <v> </v>
      </c>
    </row>
    <row r="365" spans="1:2" ht="12.75">
      <c r="A365" s="3"/>
      <c r="B365" s="96" t="str">
        <f t="shared" si="5"/>
        <v> </v>
      </c>
    </row>
    <row r="366" spans="1:2" ht="12.75">
      <c r="A366" s="3"/>
      <c r="B366" s="96" t="str">
        <f t="shared" si="5"/>
        <v> </v>
      </c>
    </row>
    <row r="367" spans="1:2" ht="12.75">
      <c r="A367" s="3"/>
      <c r="B367" s="96" t="str">
        <f t="shared" si="5"/>
        <v> </v>
      </c>
    </row>
    <row r="368" spans="1:2" ht="12.75">
      <c r="A368" s="3"/>
      <c r="B368" s="96" t="str">
        <f t="shared" si="5"/>
        <v> </v>
      </c>
    </row>
    <row r="369" spans="1:2" ht="12.75">
      <c r="A369" s="3"/>
      <c r="B369" s="96" t="str">
        <f t="shared" si="5"/>
        <v> </v>
      </c>
    </row>
    <row r="370" spans="1:2" ht="12.75">
      <c r="A370" s="3"/>
      <c r="B370" s="96" t="str">
        <f t="shared" si="5"/>
        <v> </v>
      </c>
    </row>
    <row r="371" spans="1:2" ht="12.75">
      <c r="A371" s="3"/>
      <c r="B371" s="96" t="str">
        <f t="shared" si="5"/>
        <v> </v>
      </c>
    </row>
    <row r="372" spans="1:2" ht="12.75">
      <c r="A372" s="3"/>
      <c r="B372" s="96" t="str">
        <f t="shared" si="5"/>
        <v> </v>
      </c>
    </row>
    <row r="373" spans="1:2" ht="12.75">
      <c r="A373" s="3"/>
      <c r="B373" s="96" t="str">
        <f t="shared" si="5"/>
        <v> </v>
      </c>
    </row>
    <row r="374" spans="1:2" ht="12.75">
      <c r="A374" s="3"/>
      <c r="B374" s="96" t="str">
        <f t="shared" si="5"/>
        <v> </v>
      </c>
    </row>
    <row r="375" spans="1:2" ht="12.75">
      <c r="A375" s="3"/>
      <c r="B375" s="96" t="str">
        <f t="shared" si="5"/>
        <v> </v>
      </c>
    </row>
    <row r="376" spans="1:2" ht="12.75">
      <c r="A376" s="3"/>
      <c r="B376" s="96" t="str">
        <f t="shared" si="5"/>
        <v> </v>
      </c>
    </row>
    <row r="377" spans="1:2" ht="12.75">
      <c r="A377" s="3"/>
      <c r="B377" s="96" t="str">
        <f t="shared" si="5"/>
        <v> </v>
      </c>
    </row>
    <row r="378" spans="1:2" ht="12.75">
      <c r="A378" s="3"/>
      <c r="B378" s="96" t="str">
        <f t="shared" si="5"/>
        <v> </v>
      </c>
    </row>
    <row r="379" spans="1:2" ht="12.75">
      <c r="A379" s="3"/>
      <c r="B379" s="96" t="str">
        <f t="shared" si="5"/>
        <v> </v>
      </c>
    </row>
    <row r="380" spans="1:2" ht="12.75">
      <c r="A380" s="3"/>
      <c r="B380" s="96" t="str">
        <f t="shared" si="5"/>
        <v> </v>
      </c>
    </row>
    <row r="381" spans="1:2" ht="12.75">
      <c r="A381" s="3"/>
      <c r="B381" s="96" t="str">
        <f t="shared" si="5"/>
        <v> </v>
      </c>
    </row>
    <row r="382" spans="1:2" ht="12.75">
      <c r="A382" s="3"/>
      <c r="B382" s="96" t="str">
        <f t="shared" si="5"/>
        <v> </v>
      </c>
    </row>
    <row r="383" spans="1:2" ht="12.75">
      <c r="A383" s="3"/>
      <c r="B383" s="96" t="str">
        <f t="shared" si="5"/>
        <v> </v>
      </c>
    </row>
    <row r="384" spans="1:2" ht="12.75">
      <c r="A384" s="3"/>
      <c r="B384" s="96" t="str">
        <f aca="true" t="shared" si="6" ref="B384:B447">C384&amp;" "&amp;D384</f>
        <v> </v>
      </c>
    </row>
    <row r="385" spans="1:2" ht="12.75">
      <c r="A385" s="3"/>
      <c r="B385" s="96" t="str">
        <f t="shared" si="6"/>
        <v> </v>
      </c>
    </row>
    <row r="386" spans="1:2" ht="12.75">
      <c r="A386" s="3"/>
      <c r="B386" s="96" t="str">
        <f t="shared" si="6"/>
        <v> </v>
      </c>
    </row>
    <row r="387" spans="1:2" ht="12.75">
      <c r="A387" s="3"/>
      <c r="B387" s="96" t="str">
        <f t="shared" si="6"/>
        <v> </v>
      </c>
    </row>
    <row r="388" spans="1:2" ht="12.75">
      <c r="A388" s="3"/>
      <c r="B388" s="96" t="str">
        <f t="shared" si="6"/>
        <v> </v>
      </c>
    </row>
    <row r="389" spans="1:2" ht="12.75">
      <c r="A389" s="3"/>
      <c r="B389" s="96" t="str">
        <f t="shared" si="6"/>
        <v> </v>
      </c>
    </row>
    <row r="390" spans="1:2" ht="12.75">
      <c r="A390" s="3"/>
      <c r="B390" s="96" t="str">
        <f t="shared" si="6"/>
        <v> </v>
      </c>
    </row>
    <row r="391" spans="1:2" ht="12.75">
      <c r="A391" s="3"/>
      <c r="B391" s="96" t="str">
        <f t="shared" si="6"/>
        <v> </v>
      </c>
    </row>
    <row r="392" spans="1:2" ht="12.75">
      <c r="A392" s="3"/>
      <c r="B392" s="96" t="str">
        <f t="shared" si="6"/>
        <v> </v>
      </c>
    </row>
    <row r="393" spans="1:2" ht="12.75">
      <c r="A393" s="3"/>
      <c r="B393" s="96" t="str">
        <f t="shared" si="6"/>
        <v> </v>
      </c>
    </row>
    <row r="394" spans="1:2" ht="12.75">
      <c r="A394" s="3"/>
      <c r="B394" s="96" t="str">
        <f t="shared" si="6"/>
        <v> </v>
      </c>
    </row>
    <row r="395" spans="1:2" ht="12.75">
      <c r="A395" s="3"/>
      <c r="B395" s="96" t="str">
        <f t="shared" si="6"/>
        <v> </v>
      </c>
    </row>
    <row r="396" spans="1:2" ht="12.75">
      <c r="A396" s="3"/>
      <c r="B396" s="96" t="str">
        <f t="shared" si="6"/>
        <v> </v>
      </c>
    </row>
    <row r="397" spans="1:2" ht="12.75">
      <c r="A397" s="3"/>
      <c r="B397" s="96" t="str">
        <f t="shared" si="6"/>
        <v> </v>
      </c>
    </row>
    <row r="398" spans="1:2" ht="12.75">
      <c r="A398" s="3"/>
      <c r="B398" s="96" t="str">
        <f t="shared" si="6"/>
        <v> </v>
      </c>
    </row>
    <row r="399" spans="1:2" ht="12.75">
      <c r="A399" s="3"/>
      <c r="B399" s="96" t="str">
        <f t="shared" si="6"/>
        <v> </v>
      </c>
    </row>
    <row r="400" spans="1:2" ht="12.75">
      <c r="A400" s="3"/>
      <c r="B400" s="96" t="str">
        <f t="shared" si="6"/>
        <v> </v>
      </c>
    </row>
    <row r="401" spans="1:2" ht="12.75">
      <c r="A401" s="3"/>
      <c r="B401" s="96" t="str">
        <f t="shared" si="6"/>
        <v> </v>
      </c>
    </row>
    <row r="402" spans="1:2" ht="12.75">
      <c r="A402" s="3"/>
      <c r="B402" s="96" t="str">
        <f t="shared" si="6"/>
        <v> </v>
      </c>
    </row>
    <row r="403" spans="1:2" ht="12.75">
      <c r="A403" s="3"/>
      <c r="B403" s="96" t="str">
        <f t="shared" si="6"/>
        <v> </v>
      </c>
    </row>
    <row r="404" spans="1:2" ht="12.75">
      <c r="A404" s="3"/>
      <c r="B404" s="96" t="str">
        <f t="shared" si="6"/>
        <v> </v>
      </c>
    </row>
    <row r="405" spans="1:2" ht="12.75">
      <c r="A405" s="3"/>
      <c r="B405" s="96" t="str">
        <f t="shared" si="6"/>
        <v> </v>
      </c>
    </row>
    <row r="406" spans="1:2" ht="12.75">
      <c r="A406" s="3"/>
      <c r="B406" s="96" t="str">
        <f t="shared" si="6"/>
        <v> </v>
      </c>
    </row>
    <row r="407" spans="1:2" ht="12.75">
      <c r="A407" s="3"/>
      <c r="B407" s="96" t="str">
        <f t="shared" si="6"/>
        <v> </v>
      </c>
    </row>
    <row r="408" spans="1:2" ht="12.75">
      <c r="A408" s="3"/>
      <c r="B408" s="96" t="str">
        <f t="shared" si="6"/>
        <v> </v>
      </c>
    </row>
    <row r="409" spans="1:2" ht="12.75">
      <c r="A409" s="3"/>
      <c r="B409" s="96" t="str">
        <f t="shared" si="6"/>
        <v> </v>
      </c>
    </row>
    <row r="410" spans="1:2" ht="12.75">
      <c r="A410" s="3"/>
      <c r="B410" s="96" t="str">
        <f t="shared" si="6"/>
        <v> </v>
      </c>
    </row>
    <row r="411" spans="1:2" ht="12.75">
      <c r="A411" s="3"/>
      <c r="B411" s="96" t="str">
        <f t="shared" si="6"/>
        <v> </v>
      </c>
    </row>
    <row r="412" spans="1:2" ht="12.75">
      <c r="A412" s="3"/>
      <c r="B412" s="96" t="str">
        <f t="shared" si="6"/>
        <v> </v>
      </c>
    </row>
    <row r="413" spans="1:2" ht="12.75">
      <c r="A413" s="3"/>
      <c r="B413" s="96" t="str">
        <f t="shared" si="6"/>
        <v> </v>
      </c>
    </row>
    <row r="414" spans="1:2" ht="12.75">
      <c r="A414" s="3"/>
      <c r="B414" s="96" t="str">
        <f t="shared" si="6"/>
        <v> </v>
      </c>
    </row>
    <row r="415" spans="1:2" ht="12.75">
      <c r="A415" s="3"/>
      <c r="B415" s="96" t="str">
        <f t="shared" si="6"/>
        <v> </v>
      </c>
    </row>
    <row r="416" spans="1:2" ht="12.75">
      <c r="A416" s="3"/>
      <c r="B416" s="96" t="str">
        <f t="shared" si="6"/>
        <v> </v>
      </c>
    </row>
    <row r="417" spans="1:2" ht="12.75">
      <c r="A417" s="3"/>
      <c r="B417" s="96" t="str">
        <f t="shared" si="6"/>
        <v> </v>
      </c>
    </row>
    <row r="418" spans="1:2" ht="12.75">
      <c r="A418" s="3"/>
      <c r="B418" s="96" t="str">
        <f t="shared" si="6"/>
        <v> </v>
      </c>
    </row>
    <row r="419" spans="1:2" ht="12.75">
      <c r="A419" s="3"/>
      <c r="B419" s="96" t="str">
        <f t="shared" si="6"/>
        <v> </v>
      </c>
    </row>
    <row r="420" spans="1:2" ht="12.75">
      <c r="A420" s="3"/>
      <c r="B420" s="96" t="str">
        <f t="shared" si="6"/>
        <v> </v>
      </c>
    </row>
    <row r="421" spans="1:2" ht="12.75">
      <c r="A421" s="3"/>
      <c r="B421" s="96" t="str">
        <f t="shared" si="6"/>
        <v> </v>
      </c>
    </row>
    <row r="422" spans="1:2" ht="12.75">
      <c r="A422" s="3"/>
      <c r="B422" s="96" t="str">
        <f t="shared" si="6"/>
        <v> </v>
      </c>
    </row>
    <row r="423" spans="1:2" ht="12.75">
      <c r="A423" s="3"/>
      <c r="B423" s="96" t="str">
        <f t="shared" si="6"/>
        <v> </v>
      </c>
    </row>
    <row r="424" spans="1:2" ht="12.75">
      <c r="A424" s="3"/>
      <c r="B424" s="96" t="str">
        <f t="shared" si="6"/>
        <v> </v>
      </c>
    </row>
    <row r="425" spans="1:2" ht="12.75">
      <c r="A425" s="3"/>
      <c r="B425" s="96" t="str">
        <f t="shared" si="6"/>
        <v> </v>
      </c>
    </row>
    <row r="426" spans="1:2" ht="12.75">
      <c r="A426" s="3"/>
      <c r="B426" s="96" t="str">
        <f t="shared" si="6"/>
        <v> </v>
      </c>
    </row>
    <row r="427" spans="1:2" ht="12.75">
      <c r="A427" s="3"/>
      <c r="B427" s="96" t="str">
        <f t="shared" si="6"/>
        <v> </v>
      </c>
    </row>
    <row r="428" spans="1:2" ht="12.75">
      <c r="A428" s="3"/>
      <c r="B428" s="96" t="str">
        <f t="shared" si="6"/>
        <v> </v>
      </c>
    </row>
    <row r="429" spans="1:2" ht="12.75">
      <c r="A429" s="3"/>
      <c r="B429" s="96" t="str">
        <f t="shared" si="6"/>
        <v> </v>
      </c>
    </row>
    <row r="430" spans="1:2" ht="12.75">
      <c r="A430" s="3"/>
      <c r="B430" s="96" t="str">
        <f t="shared" si="6"/>
        <v> </v>
      </c>
    </row>
    <row r="431" spans="1:2" ht="12.75">
      <c r="A431" s="3"/>
      <c r="B431" s="96" t="str">
        <f t="shared" si="6"/>
        <v> </v>
      </c>
    </row>
    <row r="432" spans="1:2" ht="12.75">
      <c r="A432" s="3"/>
      <c r="B432" s="96" t="str">
        <f t="shared" si="6"/>
        <v> </v>
      </c>
    </row>
    <row r="433" spans="1:2" ht="12.75">
      <c r="A433" s="3"/>
      <c r="B433" s="96" t="str">
        <f t="shared" si="6"/>
        <v> </v>
      </c>
    </row>
    <row r="434" spans="1:2" ht="12.75">
      <c r="A434" s="3"/>
      <c r="B434" s="96" t="str">
        <f t="shared" si="6"/>
        <v> </v>
      </c>
    </row>
    <row r="435" spans="1:2" ht="12.75">
      <c r="A435" s="3"/>
      <c r="B435" s="96" t="str">
        <f t="shared" si="6"/>
        <v> </v>
      </c>
    </row>
    <row r="436" spans="1:2" ht="12.75">
      <c r="A436" s="3"/>
      <c r="B436" s="96" t="str">
        <f t="shared" si="6"/>
        <v> </v>
      </c>
    </row>
    <row r="437" spans="1:2" ht="12.75">
      <c r="A437" s="3"/>
      <c r="B437" s="96" t="str">
        <f t="shared" si="6"/>
        <v> </v>
      </c>
    </row>
    <row r="438" spans="1:2" ht="12.75">
      <c r="A438" s="3"/>
      <c r="B438" s="96" t="str">
        <f t="shared" si="6"/>
        <v> </v>
      </c>
    </row>
    <row r="439" spans="1:2" ht="12.75">
      <c r="A439" s="3"/>
      <c r="B439" s="96" t="str">
        <f t="shared" si="6"/>
        <v> </v>
      </c>
    </row>
    <row r="440" spans="1:2" ht="12.75">
      <c r="A440" s="3"/>
      <c r="B440" s="96" t="str">
        <f t="shared" si="6"/>
        <v> </v>
      </c>
    </row>
    <row r="441" spans="1:2" ht="12.75">
      <c r="A441" s="3"/>
      <c r="B441" s="96" t="str">
        <f t="shared" si="6"/>
        <v> </v>
      </c>
    </row>
    <row r="442" spans="1:2" ht="12.75">
      <c r="A442" s="3"/>
      <c r="B442" s="96" t="str">
        <f t="shared" si="6"/>
        <v> </v>
      </c>
    </row>
    <row r="443" spans="1:2" ht="12.75">
      <c r="A443" s="3"/>
      <c r="B443" s="96" t="str">
        <f t="shared" si="6"/>
        <v> </v>
      </c>
    </row>
    <row r="444" spans="1:2" ht="12.75">
      <c r="A444" s="3"/>
      <c r="B444" s="96" t="str">
        <f t="shared" si="6"/>
        <v> </v>
      </c>
    </row>
    <row r="445" spans="1:2" ht="12.75">
      <c r="A445" s="3"/>
      <c r="B445" s="96" t="str">
        <f t="shared" si="6"/>
        <v> </v>
      </c>
    </row>
    <row r="446" spans="1:2" ht="12.75">
      <c r="A446" s="3"/>
      <c r="B446" s="96" t="str">
        <f t="shared" si="6"/>
        <v> </v>
      </c>
    </row>
    <row r="447" spans="1:2" ht="12.75">
      <c r="A447" s="3"/>
      <c r="B447" s="96" t="str">
        <f t="shared" si="6"/>
        <v> </v>
      </c>
    </row>
    <row r="448" spans="1:2" ht="12.75">
      <c r="A448" s="3"/>
      <c r="B448" s="96" t="str">
        <f aca="true" t="shared" si="7" ref="B448:B495">C448&amp;" "&amp;D448</f>
        <v> </v>
      </c>
    </row>
    <row r="449" spans="1:2" ht="12.75">
      <c r="A449" s="3"/>
      <c r="B449" s="96" t="str">
        <f t="shared" si="7"/>
        <v> </v>
      </c>
    </row>
    <row r="450" spans="1:2" ht="12.75">
      <c r="A450" s="3"/>
      <c r="B450" s="96" t="str">
        <f t="shared" si="7"/>
        <v> </v>
      </c>
    </row>
    <row r="451" spans="1:2" ht="12.75">
      <c r="A451" s="3"/>
      <c r="B451" s="96" t="str">
        <f t="shared" si="7"/>
        <v> </v>
      </c>
    </row>
    <row r="452" spans="1:2" ht="12.75">
      <c r="A452" s="3"/>
      <c r="B452" s="96" t="str">
        <f t="shared" si="7"/>
        <v> </v>
      </c>
    </row>
    <row r="453" spans="1:2" ht="12.75">
      <c r="A453" s="3"/>
      <c r="B453" s="96" t="str">
        <f t="shared" si="7"/>
        <v> </v>
      </c>
    </row>
    <row r="454" spans="1:2" ht="12.75">
      <c r="A454" s="3"/>
      <c r="B454" s="96" t="str">
        <f t="shared" si="7"/>
        <v> </v>
      </c>
    </row>
    <row r="455" spans="1:2" ht="12.75">
      <c r="A455" s="3"/>
      <c r="B455" s="96" t="str">
        <f t="shared" si="7"/>
        <v> </v>
      </c>
    </row>
    <row r="456" spans="1:2" ht="12.75">
      <c r="A456" s="3"/>
      <c r="B456" s="96" t="str">
        <f t="shared" si="7"/>
        <v> </v>
      </c>
    </row>
    <row r="457" spans="1:2" ht="12.75">
      <c r="A457" s="3"/>
      <c r="B457" s="96" t="str">
        <f t="shared" si="7"/>
        <v> </v>
      </c>
    </row>
    <row r="458" spans="1:2" ht="12.75">
      <c r="A458" s="3"/>
      <c r="B458" s="96" t="str">
        <f t="shared" si="7"/>
        <v> </v>
      </c>
    </row>
    <row r="459" spans="1:2" ht="12.75">
      <c r="A459" s="3"/>
      <c r="B459" s="96" t="str">
        <f t="shared" si="7"/>
        <v> </v>
      </c>
    </row>
    <row r="460" spans="1:2" ht="12.75">
      <c r="A460" s="3"/>
      <c r="B460" s="96" t="str">
        <f t="shared" si="7"/>
        <v> </v>
      </c>
    </row>
    <row r="461" spans="1:2" ht="12.75">
      <c r="A461" s="3"/>
      <c r="B461" s="96" t="str">
        <f t="shared" si="7"/>
        <v> </v>
      </c>
    </row>
    <row r="462" spans="1:2" ht="12.75">
      <c r="A462" s="3"/>
      <c r="B462" s="96" t="str">
        <f t="shared" si="7"/>
        <v> </v>
      </c>
    </row>
    <row r="463" spans="1:2" ht="12.75">
      <c r="A463" s="3"/>
      <c r="B463" s="96" t="str">
        <f t="shared" si="7"/>
        <v> </v>
      </c>
    </row>
    <row r="464" spans="1:2" ht="12.75">
      <c r="A464" s="3"/>
      <c r="B464" s="96" t="str">
        <f t="shared" si="7"/>
        <v> </v>
      </c>
    </row>
    <row r="465" spans="1:2" ht="12.75">
      <c r="A465" s="3"/>
      <c r="B465" s="96" t="str">
        <f t="shared" si="7"/>
        <v> </v>
      </c>
    </row>
    <row r="466" spans="1:2" ht="12.75">
      <c r="A466" s="3"/>
      <c r="B466" s="96" t="str">
        <f t="shared" si="7"/>
        <v> </v>
      </c>
    </row>
    <row r="467" spans="1:2" ht="12.75">
      <c r="A467" s="3"/>
      <c r="B467" s="96" t="str">
        <f t="shared" si="7"/>
        <v> </v>
      </c>
    </row>
    <row r="468" spans="1:2" ht="12.75">
      <c r="A468" s="3"/>
      <c r="B468" s="96" t="str">
        <f t="shared" si="7"/>
        <v> </v>
      </c>
    </row>
    <row r="469" spans="1:2" ht="12.75">
      <c r="A469" s="3"/>
      <c r="B469" s="96" t="str">
        <f t="shared" si="7"/>
        <v> </v>
      </c>
    </row>
    <row r="470" spans="1:2" ht="12.75">
      <c r="A470" s="3"/>
      <c r="B470" s="96" t="str">
        <f t="shared" si="7"/>
        <v> </v>
      </c>
    </row>
    <row r="471" spans="1:2" ht="12.75">
      <c r="A471" s="3"/>
      <c r="B471" s="96" t="str">
        <f t="shared" si="7"/>
        <v> </v>
      </c>
    </row>
    <row r="472" spans="1:2" ht="12.75">
      <c r="A472" s="3"/>
      <c r="B472" s="96" t="str">
        <f t="shared" si="7"/>
        <v> </v>
      </c>
    </row>
    <row r="473" spans="1:2" ht="12.75">
      <c r="A473" s="3"/>
      <c r="B473" s="96" t="str">
        <f t="shared" si="7"/>
        <v> </v>
      </c>
    </row>
    <row r="474" spans="1:2" ht="12.75">
      <c r="A474" s="3"/>
      <c r="B474" s="96" t="str">
        <f t="shared" si="7"/>
        <v> </v>
      </c>
    </row>
    <row r="475" spans="1:2" ht="12.75">
      <c r="A475" s="3"/>
      <c r="B475" s="96" t="str">
        <f t="shared" si="7"/>
        <v> </v>
      </c>
    </row>
    <row r="476" spans="1:2" ht="12.75">
      <c r="A476" s="3"/>
      <c r="B476" s="96" t="str">
        <f t="shared" si="7"/>
        <v> </v>
      </c>
    </row>
    <row r="477" spans="1:2" ht="12.75">
      <c r="A477" s="3"/>
      <c r="B477" s="96" t="str">
        <f t="shared" si="7"/>
        <v> </v>
      </c>
    </row>
    <row r="478" spans="1:2" ht="12.75">
      <c r="A478" s="3"/>
      <c r="B478" s="96" t="str">
        <f t="shared" si="7"/>
        <v> </v>
      </c>
    </row>
    <row r="479" spans="1:2" ht="12.75">
      <c r="A479" s="3"/>
      <c r="B479" s="96" t="str">
        <f t="shared" si="7"/>
        <v> </v>
      </c>
    </row>
    <row r="480" spans="1:2" ht="12.75">
      <c r="A480" s="3"/>
      <c r="B480" s="96" t="str">
        <f t="shared" si="7"/>
        <v> </v>
      </c>
    </row>
    <row r="481" spans="1:2" ht="12.75">
      <c r="A481" s="3"/>
      <c r="B481" s="96" t="str">
        <f t="shared" si="7"/>
        <v> </v>
      </c>
    </row>
    <row r="482" spans="1:2" ht="12.75">
      <c r="A482" s="3"/>
      <c r="B482" s="96" t="str">
        <f t="shared" si="7"/>
        <v> </v>
      </c>
    </row>
    <row r="483" spans="1:2" ht="12.75">
      <c r="A483" s="3"/>
      <c r="B483" s="96" t="str">
        <f t="shared" si="7"/>
        <v> </v>
      </c>
    </row>
    <row r="484" spans="1:2" ht="12.75">
      <c r="A484" s="3"/>
      <c r="B484" s="96" t="str">
        <f t="shared" si="7"/>
        <v> </v>
      </c>
    </row>
    <row r="485" spans="1:2" ht="12.75">
      <c r="A485" s="3"/>
      <c r="B485" s="96" t="str">
        <f t="shared" si="7"/>
        <v> </v>
      </c>
    </row>
    <row r="486" spans="1:2" ht="12.75">
      <c r="A486" s="3"/>
      <c r="B486" s="96" t="str">
        <f t="shared" si="7"/>
        <v> </v>
      </c>
    </row>
    <row r="487" spans="1:2" ht="12.75">
      <c r="A487" s="3"/>
      <c r="B487" s="96" t="str">
        <f t="shared" si="7"/>
        <v> </v>
      </c>
    </row>
    <row r="488" spans="1:2" ht="12.75">
      <c r="A488" s="3"/>
      <c r="B488" s="96" t="str">
        <f t="shared" si="7"/>
        <v> </v>
      </c>
    </row>
    <row r="489" spans="1:2" ht="12.75">
      <c r="A489" s="3"/>
      <c r="B489" s="96" t="str">
        <f t="shared" si="7"/>
        <v> </v>
      </c>
    </row>
    <row r="490" spans="1:2" ht="12.75">
      <c r="A490" s="3"/>
      <c r="B490" s="96" t="str">
        <f t="shared" si="7"/>
        <v> </v>
      </c>
    </row>
    <row r="491" spans="1:2" ht="12.75">
      <c r="A491" s="3"/>
      <c r="B491" s="96" t="str">
        <f t="shared" si="7"/>
        <v> </v>
      </c>
    </row>
    <row r="492" spans="1:2" ht="12.75">
      <c r="A492" s="3"/>
      <c r="B492" s="96" t="str">
        <f t="shared" si="7"/>
        <v> </v>
      </c>
    </row>
    <row r="493" spans="1:2" ht="12.75">
      <c r="A493" s="3"/>
      <c r="B493" s="96" t="str">
        <f t="shared" si="7"/>
        <v> </v>
      </c>
    </row>
    <row r="494" spans="1:2" ht="12.75">
      <c r="A494" s="3"/>
      <c r="B494" s="96" t="str">
        <f t="shared" si="7"/>
        <v> </v>
      </c>
    </row>
    <row r="495" spans="1:2" ht="12.75">
      <c r="A495" s="3"/>
      <c r="B495" s="96" t="str">
        <f t="shared" si="7"/>
        <v> </v>
      </c>
    </row>
    <row r="496" spans="1:2" ht="12.75">
      <c r="A496" s="3"/>
      <c r="B496" s="96"/>
    </row>
    <row r="497" spans="1:2" ht="12.75">
      <c r="A497" s="3"/>
      <c r="B497" s="96"/>
    </row>
    <row r="498" spans="1:2" ht="12.75">
      <c r="A498" s="3"/>
      <c r="B498" s="96"/>
    </row>
    <row r="499" spans="1:2" ht="12.75">
      <c r="A499" s="3"/>
      <c r="B499" s="96"/>
    </row>
    <row r="500" spans="1:2" ht="12.75">
      <c r="A500" s="3"/>
      <c r="B500" s="96"/>
    </row>
    <row r="501" spans="1:2" ht="12.75">
      <c r="A501" s="3"/>
      <c r="B501" s="96"/>
    </row>
    <row r="502" spans="1:2" ht="12.75">
      <c r="A502" s="3"/>
      <c r="B502" s="96"/>
    </row>
    <row r="503" spans="1:2" ht="12.75">
      <c r="A503" s="3"/>
      <c r="B503" s="96"/>
    </row>
    <row r="504" spans="1:2" ht="12.75">
      <c r="A504" s="3"/>
      <c r="B504" s="96"/>
    </row>
    <row r="505" spans="1:2" ht="12.75">
      <c r="A505" s="3"/>
      <c r="B505" s="96"/>
    </row>
    <row r="506" spans="1:2" ht="12.75">
      <c r="A506" s="3"/>
      <c r="B506" s="96"/>
    </row>
    <row r="507" spans="1:2" ht="12.75">
      <c r="A507" s="3"/>
      <c r="B507" s="96"/>
    </row>
    <row r="508" spans="1:2" ht="12.75">
      <c r="A508" s="3"/>
      <c r="B508" s="96"/>
    </row>
    <row r="509" spans="1:2" ht="12.75">
      <c r="A509" s="3"/>
      <c r="B509" s="96"/>
    </row>
    <row r="510" spans="1:2" ht="12.75">
      <c r="A510" s="3"/>
      <c r="B510" s="96"/>
    </row>
    <row r="511" spans="1:2" ht="12.75">
      <c r="A511" s="3"/>
      <c r="B511" s="96"/>
    </row>
    <row r="512" spans="1:2" ht="12.75">
      <c r="A512" s="3"/>
      <c r="B512" s="96"/>
    </row>
    <row r="513" spans="1:2" ht="12.75">
      <c r="A513" s="3"/>
      <c r="B513" s="96"/>
    </row>
    <row r="514" spans="1:2" ht="12.75">
      <c r="A514" s="3"/>
      <c r="B514" s="96"/>
    </row>
    <row r="515" spans="1:2" ht="12.75">
      <c r="A515" s="3"/>
      <c r="B515" s="96"/>
    </row>
    <row r="516" spans="1:2" ht="12.75">
      <c r="A516" s="3"/>
      <c r="B516" s="96"/>
    </row>
    <row r="517" spans="1:2" ht="12.75">
      <c r="A517" s="3"/>
      <c r="B517" s="96"/>
    </row>
    <row r="518" spans="1:2" ht="12.75">
      <c r="A518" s="3"/>
      <c r="B518" s="96"/>
    </row>
    <row r="519" spans="1:2" ht="12.75">
      <c r="A519" s="3"/>
      <c r="B519" s="96"/>
    </row>
    <row r="520" spans="1:2" ht="12.75">
      <c r="A520" s="3"/>
      <c r="B520" s="96"/>
    </row>
    <row r="521" spans="1:2" ht="12.75">
      <c r="A521" s="3"/>
      <c r="B521" s="96"/>
    </row>
    <row r="522" spans="1:2" ht="12.75">
      <c r="A522" s="3"/>
      <c r="B522" s="96"/>
    </row>
    <row r="523" spans="1:2" ht="12.75">
      <c r="A523" s="3"/>
      <c r="B523" s="96"/>
    </row>
    <row r="524" spans="1:2" ht="12.75">
      <c r="A524" s="3"/>
      <c r="B524" s="96"/>
    </row>
    <row r="525" spans="1:2" ht="12.75">
      <c r="A525" s="3"/>
      <c r="B525" s="96"/>
    </row>
    <row r="526" spans="1:2" ht="12.75">
      <c r="A526" s="3"/>
      <c r="B526" s="96"/>
    </row>
    <row r="527" spans="1:2" ht="12.75">
      <c r="A527" s="3"/>
      <c r="B527" s="96"/>
    </row>
    <row r="528" spans="1:2" ht="12.75">
      <c r="A528" s="3"/>
      <c r="B528" s="96"/>
    </row>
    <row r="529" spans="1:2" ht="12.75">
      <c r="A529" s="3"/>
      <c r="B529" s="96"/>
    </row>
    <row r="530" spans="1:2" ht="12.75">
      <c r="A530" s="3"/>
      <c r="B530" s="96"/>
    </row>
    <row r="531" spans="1:2" ht="12.75">
      <c r="A531" s="3"/>
      <c r="B531" s="96"/>
    </row>
    <row r="532" spans="1:2" ht="12.75">
      <c r="A532" s="3"/>
      <c r="B532" s="96"/>
    </row>
    <row r="533" spans="1:2" ht="12.75">
      <c r="A533" s="3"/>
      <c r="B533" s="96"/>
    </row>
    <row r="534" spans="1:2" ht="12.75">
      <c r="A534" s="3"/>
      <c r="B534" s="96"/>
    </row>
    <row r="535" spans="1:2" ht="12.75">
      <c r="A535" s="3"/>
      <c r="B535" s="96"/>
    </row>
    <row r="536" spans="1:2" ht="12.75">
      <c r="A536" s="3"/>
      <c r="B536" s="96"/>
    </row>
    <row r="537" spans="1:2" ht="12.75">
      <c r="A537" s="3"/>
      <c r="B537" s="96"/>
    </row>
    <row r="538" spans="1:2" ht="12.75">
      <c r="A538" s="3"/>
      <c r="B538" s="96"/>
    </row>
    <row r="539" spans="1:2" ht="12.75">
      <c r="A539" s="3"/>
      <c r="B539" s="96"/>
    </row>
    <row r="540" spans="1:2" ht="12.75">
      <c r="A540" s="3"/>
      <c r="B540" s="96"/>
    </row>
    <row r="541" spans="1:2" ht="12.75">
      <c r="A541" s="3"/>
      <c r="B541" s="96"/>
    </row>
    <row r="542" spans="1:2" ht="12.75">
      <c r="A542" s="3"/>
      <c r="B542" s="96"/>
    </row>
    <row r="543" spans="1:2" ht="12.75">
      <c r="A543" s="3"/>
      <c r="B543" s="96"/>
    </row>
    <row r="544" spans="1:2" ht="12.75">
      <c r="A544" s="3"/>
      <c r="B544" s="96"/>
    </row>
    <row r="545" spans="1:2" ht="12.75">
      <c r="A545" s="3"/>
      <c r="B545" s="96"/>
    </row>
    <row r="546" spans="1:2" ht="12.75">
      <c r="A546" s="3"/>
      <c r="B546" s="96"/>
    </row>
    <row r="547" spans="1:2" ht="12.75">
      <c r="A547" s="3"/>
      <c r="B547" s="96"/>
    </row>
    <row r="548" spans="1:2" ht="12.75">
      <c r="A548" s="3"/>
      <c r="B548" s="96"/>
    </row>
    <row r="549" spans="1:2" ht="12.75">
      <c r="A549" s="3"/>
      <c r="B549" s="96"/>
    </row>
    <row r="550" spans="1:2" ht="12.75">
      <c r="A550" s="3"/>
      <c r="B550" s="96"/>
    </row>
    <row r="551" spans="1:2" ht="12.75">
      <c r="A551" s="3"/>
      <c r="B551" s="96"/>
    </row>
    <row r="552" spans="1:2" ht="12.75">
      <c r="A552" s="3"/>
      <c r="B552" s="96"/>
    </row>
    <row r="553" spans="1:2" ht="12.75">
      <c r="A553" s="3"/>
      <c r="B553" s="96"/>
    </row>
    <row r="554" spans="1:2" ht="12.75">
      <c r="A554" s="3"/>
      <c r="B554" s="96"/>
    </row>
    <row r="555" spans="1:2" ht="12.75">
      <c r="A555" s="3"/>
      <c r="B555" s="96"/>
    </row>
    <row r="556" spans="1:2" ht="12.75">
      <c r="A556" s="3"/>
      <c r="B556" s="96"/>
    </row>
    <row r="557" spans="1:2" ht="12.75">
      <c r="A557" s="3"/>
      <c r="B557" s="96"/>
    </row>
    <row r="558" spans="1:2" ht="12.75">
      <c r="A558" s="3"/>
      <c r="B558" s="96"/>
    </row>
    <row r="559" spans="1:2" ht="12.75">
      <c r="A559" s="3"/>
      <c r="B559" s="96"/>
    </row>
    <row r="560" spans="1:2" ht="12.75">
      <c r="A560" s="3"/>
      <c r="B560" s="96"/>
    </row>
    <row r="561" spans="1:2" ht="12.75">
      <c r="A561" s="3"/>
      <c r="B561" s="96"/>
    </row>
    <row r="562" spans="1:2" ht="12.75">
      <c r="A562" s="3"/>
      <c r="B562" s="96"/>
    </row>
    <row r="563" spans="1:2" ht="12.75">
      <c r="A563" s="3"/>
      <c r="B563" s="96"/>
    </row>
    <row r="564" spans="1:2" ht="12.75">
      <c r="A564" s="3"/>
      <c r="B564" s="96"/>
    </row>
    <row r="565" spans="1:2" ht="12.75">
      <c r="A565" s="3"/>
      <c r="B565" s="96"/>
    </row>
    <row r="566" spans="1:2" ht="12.75">
      <c r="A566" s="3"/>
      <c r="B566" s="96"/>
    </row>
    <row r="567" spans="1:2" ht="12.75">
      <c r="A567" s="3"/>
      <c r="B567" s="96"/>
    </row>
    <row r="568" spans="1:2" ht="12.75">
      <c r="A568" s="3"/>
      <c r="B568" s="96"/>
    </row>
    <row r="569" spans="1:2" ht="12.75">
      <c r="A569" s="3"/>
      <c r="B569" s="96"/>
    </row>
    <row r="570" spans="1:2" ht="12.75">
      <c r="A570" s="3"/>
      <c r="B570" s="96"/>
    </row>
    <row r="571" spans="1:2" ht="12.75">
      <c r="A571" s="3"/>
      <c r="B571" s="96"/>
    </row>
    <row r="572" spans="1:2" ht="12.75">
      <c r="A572" s="3"/>
      <c r="B572" s="96"/>
    </row>
    <row r="573" spans="1:2" ht="12.75">
      <c r="A573" s="3"/>
      <c r="B573" s="96"/>
    </row>
    <row r="574" spans="1:2" ht="12.75">
      <c r="A574" s="3"/>
      <c r="B574" s="96"/>
    </row>
    <row r="575" spans="1:2" ht="12.75">
      <c r="A575" s="3"/>
      <c r="B575" s="96"/>
    </row>
    <row r="576" spans="1:2" ht="12.75">
      <c r="A576" s="3"/>
      <c r="B576" s="96"/>
    </row>
    <row r="577" spans="1:2" ht="12.75">
      <c r="A577" s="3"/>
      <c r="B577" s="96"/>
    </row>
    <row r="578" spans="1:2" ht="12.75">
      <c r="A578" s="3"/>
      <c r="B578" s="96"/>
    </row>
    <row r="579" spans="1:2" ht="12.75">
      <c r="A579" s="3"/>
      <c r="B579" s="96"/>
    </row>
    <row r="580" spans="1:2" ht="12.75">
      <c r="A580" s="3"/>
      <c r="B580" s="96"/>
    </row>
    <row r="581" spans="1:2" ht="12.75">
      <c r="A581" s="3"/>
      <c r="B581" s="96"/>
    </row>
    <row r="582" spans="1:2" ht="12.75">
      <c r="A582" s="3"/>
      <c r="B582" s="96"/>
    </row>
    <row r="583" spans="1:2" ht="12.75">
      <c r="A583" s="3"/>
      <c r="B583" s="96"/>
    </row>
    <row r="584" spans="1:2" ht="12.75">
      <c r="A584" s="3"/>
      <c r="B584" s="96"/>
    </row>
    <row r="585" spans="1:2" ht="12.75">
      <c r="A585" s="3"/>
      <c r="B585" s="96"/>
    </row>
    <row r="586" spans="1:2" ht="12.75">
      <c r="A586" s="3"/>
      <c r="B586" s="96"/>
    </row>
    <row r="587" spans="1:2" ht="12.75">
      <c r="A587" s="3"/>
      <c r="B587" s="96"/>
    </row>
    <row r="588" spans="1:2" ht="12.75">
      <c r="A588" s="3"/>
      <c r="B588" s="96"/>
    </row>
    <row r="589" spans="1:2" ht="12.75">
      <c r="A589" s="3"/>
      <c r="B589" s="96"/>
    </row>
    <row r="590" spans="1:2" ht="12.75">
      <c r="A590" s="3"/>
      <c r="B590" s="96"/>
    </row>
    <row r="591" spans="1:2" ht="12.75">
      <c r="A591" s="3"/>
      <c r="B591" s="96"/>
    </row>
    <row r="592" spans="1:2" ht="12.75">
      <c r="A592" s="3"/>
      <c r="B592" s="96"/>
    </row>
    <row r="593" spans="1:2" ht="12.75">
      <c r="A593" s="3"/>
      <c r="B593" s="96"/>
    </row>
    <row r="594" spans="1:2" ht="12.75">
      <c r="A594" s="3"/>
      <c r="B594" s="96"/>
    </row>
    <row r="595" spans="1:2" ht="12.75">
      <c r="A595" s="3"/>
      <c r="B595" s="96"/>
    </row>
    <row r="596" spans="1:2" ht="12.75">
      <c r="A596" s="3"/>
      <c r="B596" s="96"/>
    </row>
    <row r="597" spans="1:2" ht="12.75">
      <c r="A597" s="3"/>
      <c r="B597" s="96"/>
    </row>
    <row r="598" spans="1:2" ht="12.75">
      <c r="A598" s="3"/>
      <c r="B598" s="96"/>
    </row>
    <row r="599" spans="1:2" ht="12.75">
      <c r="A599" s="3"/>
      <c r="B599" s="96"/>
    </row>
    <row r="600" spans="1:2" ht="12.75">
      <c r="A600" s="3"/>
      <c r="B600" s="96"/>
    </row>
    <row r="601" spans="1:2" ht="12.75">
      <c r="A601" s="3"/>
      <c r="B601" s="96"/>
    </row>
    <row r="602" spans="1:2" ht="12.75">
      <c r="A602" s="3"/>
      <c r="B602" s="96"/>
    </row>
    <row r="603" spans="1:2" ht="12.75">
      <c r="A603" s="3"/>
      <c r="B603" s="96"/>
    </row>
    <row r="604" spans="1:2" ht="12.75">
      <c r="A604" s="3"/>
      <c r="B604" s="96"/>
    </row>
    <row r="605" spans="1:2" ht="12.75">
      <c r="A605" s="3"/>
      <c r="B605" s="96"/>
    </row>
    <row r="606" spans="1:2" ht="12.75">
      <c r="A606" s="3"/>
      <c r="B606" s="96"/>
    </row>
    <row r="607" spans="1:2" ht="12.75">
      <c r="A607" s="3"/>
      <c r="B607" s="96"/>
    </row>
    <row r="608" spans="1:2" ht="12.75">
      <c r="A608" s="3"/>
      <c r="B608" s="96"/>
    </row>
    <row r="609" spans="1:2" ht="12.75">
      <c r="A609" s="3"/>
      <c r="B609" s="96"/>
    </row>
    <row r="610" spans="1:2" ht="12.75">
      <c r="A610" s="3"/>
      <c r="B610" s="96"/>
    </row>
    <row r="611" spans="1:2" ht="12.75">
      <c r="A611" s="3"/>
      <c r="B611" s="96"/>
    </row>
    <row r="612" spans="1:2" ht="12.75">
      <c r="A612" s="3"/>
      <c r="B612" s="96"/>
    </row>
    <row r="613" spans="1:2" ht="12.75">
      <c r="A613" s="3"/>
      <c r="B613" s="96"/>
    </row>
    <row r="614" spans="1:2" ht="12.75">
      <c r="A614" s="3"/>
      <c r="B614" s="96"/>
    </row>
    <row r="615" spans="1:2" ht="12.75">
      <c r="A615" s="3"/>
      <c r="B615" s="96"/>
    </row>
    <row r="616" spans="1:2" ht="12.75">
      <c r="A616" s="3"/>
      <c r="B616" s="96"/>
    </row>
    <row r="617" spans="1:2" ht="12.75">
      <c r="A617" s="3"/>
      <c r="B617" s="96"/>
    </row>
    <row r="618" spans="1:2" ht="12.75">
      <c r="A618" s="3"/>
      <c r="B618" s="96"/>
    </row>
    <row r="619" spans="1:2" ht="12.75">
      <c r="A619" s="3"/>
      <c r="B619" s="96"/>
    </row>
    <row r="620" spans="1:2" ht="12.75">
      <c r="A620" s="3"/>
      <c r="B620" s="96"/>
    </row>
    <row r="621" spans="1:2" ht="12.75">
      <c r="A621" s="3"/>
      <c r="B621" s="96"/>
    </row>
    <row r="622" spans="1:2" ht="12.75">
      <c r="A622" s="3"/>
      <c r="B622" s="96"/>
    </row>
    <row r="623" spans="1:2" ht="12.75">
      <c r="A623" s="3"/>
      <c r="B623" s="96"/>
    </row>
    <row r="624" spans="1:2" ht="12.75">
      <c r="A624" s="3"/>
      <c r="B624" s="96"/>
    </row>
    <row r="625" spans="1:2" ht="12.75">
      <c r="A625" s="3"/>
      <c r="B625" s="96"/>
    </row>
    <row r="626" spans="1:2" ht="12.75">
      <c r="A626" s="3"/>
      <c r="B626" s="96"/>
    </row>
    <row r="627" spans="1:2" ht="12.75">
      <c r="A627" s="3"/>
      <c r="B627" s="96"/>
    </row>
    <row r="628" spans="1:2" ht="12.75">
      <c r="A628" s="3"/>
      <c r="B628" s="96"/>
    </row>
    <row r="629" spans="1:2" ht="12.75">
      <c r="A629" s="3"/>
      <c r="B629" s="96"/>
    </row>
    <row r="630" spans="1:2" ht="12.75">
      <c r="A630" s="3"/>
      <c r="B630" s="96"/>
    </row>
    <row r="631" spans="1:2" ht="12.75">
      <c r="A631" s="3"/>
      <c r="B631" s="96"/>
    </row>
    <row r="632" spans="1:2" ht="12.75">
      <c r="A632" s="3"/>
      <c r="B632" s="96"/>
    </row>
    <row r="633" spans="1:2" ht="12.75">
      <c r="A633" s="3"/>
      <c r="B633" s="96"/>
    </row>
    <row r="634" spans="1:2" ht="12.75">
      <c r="A634" s="3"/>
      <c r="B634" s="96"/>
    </row>
    <row r="635" spans="1:2" ht="12.75">
      <c r="A635" s="3"/>
      <c r="B635" s="96"/>
    </row>
    <row r="636" spans="1:2" ht="12.75">
      <c r="A636" s="3"/>
      <c r="B636" s="96"/>
    </row>
    <row r="637" spans="1:2" ht="12.75">
      <c r="A637" s="3"/>
      <c r="B637" s="96"/>
    </row>
    <row r="638" spans="1:2" ht="12.75">
      <c r="A638" s="3"/>
      <c r="B638" s="96"/>
    </row>
    <row r="639" spans="1:2" ht="12.75">
      <c r="A639" s="3"/>
      <c r="B639" s="96"/>
    </row>
    <row r="640" spans="1:2" ht="12.75">
      <c r="A640" s="3"/>
      <c r="B640" s="96"/>
    </row>
    <row r="641" spans="1:2" ht="12.75">
      <c r="A641" s="3"/>
      <c r="B641" s="96"/>
    </row>
    <row r="642" spans="1:2" ht="12.75">
      <c r="A642" s="3"/>
      <c r="B642" s="96"/>
    </row>
    <row r="643" spans="1:2" ht="12.75">
      <c r="A643" s="3"/>
      <c r="B643" s="96"/>
    </row>
    <row r="644" spans="1:2" ht="12.75">
      <c r="A644" s="3"/>
      <c r="B644" s="96"/>
    </row>
    <row r="645" spans="1:2" ht="12.75">
      <c r="A645" s="3"/>
      <c r="B645" s="96"/>
    </row>
    <row r="646" spans="1:2" ht="12.75">
      <c r="A646" s="3"/>
      <c r="B646" s="96"/>
    </row>
    <row r="647" spans="1:2" ht="12.75">
      <c r="A647" s="3"/>
      <c r="B647" s="96"/>
    </row>
    <row r="648" spans="1:2" ht="12.75">
      <c r="A648" s="3"/>
      <c r="B648" s="96"/>
    </row>
    <row r="649" spans="1:2" ht="12.75">
      <c r="A649" s="3"/>
      <c r="B649" s="96"/>
    </row>
    <row r="650" spans="1:2" ht="12.75">
      <c r="A650" s="3"/>
      <c r="B650" s="96"/>
    </row>
    <row r="651" spans="1:2" ht="12.75">
      <c r="A651" s="3"/>
      <c r="B651" s="96"/>
    </row>
    <row r="652" spans="1:2" ht="12.75">
      <c r="A652" s="3"/>
      <c r="B652" s="96"/>
    </row>
    <row r="653" spans="1:2" ht="12.75">
      <c r="A653" s="3"/>
      <c r="B653" s="96"/>
    </row>
    <row r="654" spans="1:2" ht="12.75">
      <c r="A654" s="3"/>
      <c r="B654" s="96"/>
    </row>
    <row r="655" spans="1:2" ht="12.75">
      <c r="A655" s="3"/>
      <c r="B655" s="96"/>
    </row>
    <row r="656" spans="1:2" ht="12.75">
      <c r="A656" s="3"/>
      <c r="B656" s="96"/>
    </row>
    <row r="657" spans="1:2" ht="12.75">
      <c r="A657" s="3"/>
      <c r="B657" s="96"/>
    </row>
    <row r="658" spans="1:2" ht="12.75">
      <c r="A658" s="3"/>
      <c r="B658" s="96"/>
    </row>
    <row r="659" spans="1:2" ht="12.75">
      <c r="A659" s="3"/>
      <c r="B659" s="96"/>
    </row>
    <row r="660" spans="1:2" ht="12.75">
      <c r="A660" s="3"/>
      <c r="B660" s="96"/>
    </row>
    <row r="661" spans="1:2" ht="12.75">
      <c r="A661" s="3"/>
      <c r="B661" s="96"/>
    </row>
    <row r="662" spans="1:2" ht="12.75">
      <c r="A662" s="3"/>
      <c r="B662" s="96"/>
    </row>
    <row r="663" spans="1:2" ht="12.75">
      <c r="A663" s="3"/>
      <c r="B663" s="96"/>
    </row>
    <row r="664" spans="1:2" ht="12.75">
      <c r="A664" s="3"/>
      <c r="B664" s="96"/>
    </row>
    <row r="665" spans="1:2" ht="12.75">
      <c r="A665" s="3"/>
      <c r="B665" s="96"/>
    </row>
    <row r="666" spans="1:2" ht="12.75">
      <c r="A666" s="3"/>
      <c r="B666" s="96"/>
    </row>
    <row r="667" spans="1:2" ht="12.75">
      <c r="A667" s="3"/>
      <c r="B667" s="96"/>
    </row>
    <row r="668" spans="1:2" ht="12.75">
      <c r="A668" s="3"/>
      <c r="B668" s="96"/>
    </row>
    <row r="669" spans="1:2" ht="12.75">
      <c r="A669" s="3"/>
      <c r="B669" s="96"/>
    </row>
    <row r="670" spans="1:2" ht="12.75">
      <c r="A670" s="3"/>
      <c r="B670" s="96"/>
    </row>
    <row r="671" spans="1:2" ht="12.75">
      <c r="A671" s="3"/>
      <c r="B671" s="96"/>
    </row>
    <row r="672" spans="1:2" ht="12.75">
      <c r="A672" s="3"/>
      <c r="B672" s="96"/>
    </row>
    <row r="673" spans="1:2" ht="12.75">
      <c r="A673" s="3"/>
      <c r="B673" s="96"/>
    </row>
    <row r="674" spans="1:2" ht="12.75">
      <c r="A674" s="3"/>
      <c r="B674" s="96"/>
    </row>
    <row r="675" spans="1:2" ht="12.75">
      <c r="A675" s="3"/>
      <c r="B675" s="96"/>
    </row>
    <row r="676" spans="1:2" ht="12.75">
      <c r="A676" s="3"/>
      <c r="B676" s="96"/>
    </row>
    <row r="677" spans="1:2" ht="12.75">
      <c r="A677" s="3"/>
      <c r="B677" s="96"/>
    </row>
    <row r="678" spans="1:2" ht="12.75">
      <c r="A678" s="3"/>
      <c r="B678" s="96"/>
    </row>
    <row r="679" spans="1:2" ht="12.75">
      <c r="A679" s="3"/>
      <c r="B679" s="96"/>
    </row>
    <row r="680" spans="1:2" ht="12.75">
      <c r="A680" s="3"/>
      <c r="B680" s="96"/>
    </row>
    <row r="681" spans="1:2" ht="12.75">
      <c r="A681" s="3"/>
      <c r="B681" s="96"/>
    </row>
    <row r="682" spans="1:2" ht="12.75">
      <c r="A682" s="3"/>
      <c r="B682" s="96"/>
    </row>
    <row r="683" spans="1:2" ht="12.75">
      <c r="A683" s="3"/>
      <c r="B683" s="96"/>
    </row>
    <row r="684" spans="1:2" ht="12.75">
      <c r="A684" s="3"/>
      <c r="B684" s="96"/>
    </row>
    <row r="685" spans="1:2" ht="12.75">
      <c r="A685" s="3"/>
      <c r="B685" s="96"/>
    </row>
    <row r="686" spans="1:2" ht="12.75">
      <c r="A686" s="3"/>
      <c r="B686" s="96"/>
    </row>
    <row r="687" spans="1:2" ht="12.75">
      <c r="A687" s="3"/>
      <c r="B687" s="96"/>
    </row>
    <row r="688" spans="1:2" ht="12.75">
      <c r="A688" s="3"/>
      <c r="B688" s="96"/>
    </row>
    <row r="689" spans="1:2" ht="12.75">
      <c r="A689" s="3"/>
      <c r="B689" s="96"/>
    </row>
    <row r="690" spans="1:2" ht="12.75">
      <c r="A690" s="3"/>
      <c r="B690" s="96"/>
    </row>
    <row r="691" spans="1:2" ht="12.75">
      <c r="A691" s="3"/>
      <c r="B691" s="96"/>
    </row>
    <row r="692" spans="1:2" ht="12.75">
      <c r="A692" s="3"/>
      <c r="B692" s="96"/>
    </row>
    <row r="693" spans="1:2" ht="12.75">
      <c r="A693" s="3"/>
      <c r="B693" s="96"/>
    </row>
    <row r="694" spans="1:2" ht="12.75">
      <c r="A694" s="3"/>
      <c r="B694" s="96"/>
    </row>
    <row r="695" spans="1:2" ht="12.75">
      <c r="A695" s="3"/>
      <c r="B695" s="96"/>
    </row>
    <row r="696" spans="1:2" ht="12.75">
      <c r="A696" s="3"/>
      <c r="B696" s="96"/>
    </row>
    <row r="697" spans="1:2" ht="12.75">
      <c r="A697" s="3"/>
      <c r="B697" s="96"/>
    </row>
    <row r="698" spans="1:2" ht="12.75">
      <c r="A698" s="3"/>
      <c r="B698" s="96"/>
    </row>
    <row r="699" spans="1:2" ht="12.75">
      <c r="A699" s="3"/>
      <c r="B699" s="96"/>
    </row>
    <row r="700" spans="1:2" ht="12.75">
      <c r="A700" s="3"/>
      <c r="B700" s="96"/>
    </row>
    <row r="701" spans="1:2" ht="12.75">
      <c r="A701" s="3"/>
      <c r="B701" s="96"/>
    </row>
    <row r="702" spans="1:2" ht="12.75">
      <c r="A702" s="3"/>
      <c r="B702" s="96"/>
    </row>
    <row r="703" spans="1:2" ht="12.75">
      <c r="A703" s="3"/>
      <c r="B703" s="96"/>
    </row>
    <row r="704" spans="1:2" ht="12.75">
      <c r="A704" s="3"/>
      <c r="B704" s="96"/>
    </row>
    <row r="705" spans="1:2" ht="12.75">
      <c r="A705" s="3"/>
      <c r="B705" s="96"/>
    </row>
    <row r="706" spans="1:2" ht="12.75">
      <c r="A706" s="3"/>
      <c r="B706" s="96"/>
    </row>
    <row r="707" spans="1:2" ht="12.75">
      <c r="A707" s="3"/>
      <c r="B707" s="96"/>
    </row>
    <row r="708" spans="1:2" ht="12.75">
      <c r="A708" s="3"/>
      <c r="B708" s="96"/>
    </row>
    <row r="709" spans="1:2" ht="12.75">
      <c r="A709" s="3"/>
      <c r="B709" s="96"/>
    </row>
    <row r="710" spans="1:2" ht="12.75">
      <c r="A710" s="3"/>
      <c r="B710" s="96"/>
    </row>
    <row r="711" spans="1:2" ht="12.75">
      <c r="A711" s="3"/>
      <c r="B711" s="96"/>
    </row>
    <row r="712" spans="1:2" ht="12.75">
      <c r="A712" s="3"/>
      <c r="B712" s="96"/>
    </row>
    <row r="713" spans="1:2" ht="12.75">
      <c r="A713" s="3"/>
      <c r="B713" s="96"/>
    </row>
    <row r="714" spans="1:2" ht="12.75">
      <c r="A714" s="3"/>
      <c r="B714" s="96"/>
    </row>
    <row r="715" spans="1:2" ht="12.75">
      <c r="A715" s="3"/>
      <c r="B715" s="96"/>
    </row>
    <row r="716" spans="1:2" ht="12.75">
      <c r="A716" s="3"/>
      <c r="B716" s="96"/>
    </row>
    <row r="717" spans="1:2" ht="12.75">
      <c r="A717" s="3"/>
      <c r="B717" s="96"/>
    </row>
    <row r="718" spans="1:2" ht="12.75">
      <c r="A718" s="3"/>
      <c r="B718" s="96"/>
    </row>
    <row r="719" spans="1:2" ht="12.75">
      <c r="A719" s="3"/>
      <c r="B719" s="96"/>
    </row>
    <row r="720" spans="1:2" ht="12.75">
      <c r="A720" s="3"/>
      <c r="B720" s="96"/>
    </row>
    <row r="721" spans="1:2" ht="12.75">
      <c r="A721" s="3"/>
      <c r="B721" s="96"/>
    </row>
    <row r="722" spans="1:2" ht="12.75">
      <c r="A722" s="3"/>
      <c r="B722" s="96"/>
    </row>
    <row r="723" spans="1:2" ht="12.75">
      <c r="A723" s="3"/>
      <c r="B723" s="96"/>
    </row>
    <row r="724" spans="1:2" ht="12.75">
      <c r="A724" s="3"/>
      <c r="B724" s="96"/>
    </row>
    <row r="725" spans="1:2" ht="12.75">
      <c r="A725" s="3"/>
      <c r="B725" s="96"/>
    </row>
    <row r="726" spans="1:2" ht="12.75">
      <c r="A726" s="3"/>
      <c r="B726" s="96"/>
    </row>
    <row r="727" spans="1:2" ht="12.75">
      <c r="A727" s="3"/>
      <c r="B727" s="96"/>
    </row>
    <row r="728" spans="1:2" ht="12.75">
      <c r="A728" s="3"/>
      <c r="B728" s="96"/>
    </row>
    <row r="729" spans="1:2" ht="12.75">
      <c r="A729" s="3"/>
      <c r="B729" s="96"/>
    </row>
    <row r="730" spans="1:2" ht="12.75">
      <c r="A730" s="3"/>
      <c r="B730" s="96"/>
    </row>
    <row r="731" spans="1:2" ht="12.75">
      <c r="A731" s="3"/>
      <c r="B731" s="96"/>
    </row>
    <row r="732" spans="1:2" ht="12.75">
      <c r="A732" s="3"/>
      <c r="B732" s="96"/>
    </row>
    <row r="733" spans="1:2" ht="12.75">
      <c r="A733" s="3"/>
      <c r="B733" s="96"/>
    </row>
    <row r="734" spans="1:2" ht="12.75">
      <c r="A734" s="3"/>
      <c r="B734" s="96"/>
    </row>
    <row r="735" spans="1:2" ht="12.75">
      <c r="A735" s="3"/>
      <c r="B735" s="96"/>
    </row>
    <row r="736" spans="1:2" ht="12.75">
      <c r="A736" s="3"/>
      <c r="B736" s="96"/>
    </row>
    <row r="737" spans="1:2" ht="12.75">
      <c r="A737" s="3"/>
      <c r="B737" s="96"/>
    </row>
    <row r="738" spans="1:2" ht="12.75">
      <c r="A738" s="3"/>
      <c r="B738" s="96"/>
    </row>
    <row r="739" spans="1:2" ht="12.75">
      <c r="A739" s="3"/>
      <c r="B739" s="96"/>
    </row>
    <row r="740" spans="1:2" ht="12.75">
      <c r="A740" s="3"/>
      <c r="B740" s="96"/>
    </row>
    <row r="741" spans="1:2" ht="12.75">
      <c r="A741" s="3"/>
      <c r="B741" s="96"/>
    </row>
    <row r="742" spans="1:2" ht="12.75">
      <c r="A742" s="3"/>
      <c r="B742" s="96"/>
    </row>
    <row r="743" spans="1:2" ht="12.75">
      <c r="A743" s="3"/>
      <c r="B743" s="96"/>
    </row>
    <row r="744" spans="1:2" ht="12.75">
      <c r="A744" s="3"/>
      <c r="B744" s="96"/>
    </row>
    <row r="745" spans="1:2" ht="12.75">
      <c r="A745" s="3"/>
      <c r="B745" s="96"/>
    </row>
    <row r="746" spans="1:2" ht="12.75">
      <c r="A746" s="3"/>
      <c r="B746" s="96"/>
    </row>
    <row r="747" spans="1:2" ht="12.75">
      <c r="A747" s="3"/>
      <c r="B747" s="96"/>
    </row>
    <row r="748" spans="1:2" ht="12.75">
      <c r="A748" s="3"/>
      <c r="B748" s="96"/>
    </row>
    <row r="749" spans="1:2" ht="12.75">
      <c r="A749" s="3"/>
      <c r="B749" s="96"/>
    </row>
    <row r="750" spans="1:2" ht="12.75">
      <c r="A750" s="3"/>
      <c r="B750" s="96"/>
    </row>
    <row r="751" spans="1:2" ht="12.75">
      <c r="A751" s="3"/>
      <c r="B751" s="96"/>
    </row>
    <row r="752" spans="1:2" ht="12.75">
      <c r="A752" s="3"/>
      <c r="B752" s="96"/>
    </row>
    <row r="753" spans="1:2" ht="12.75">
      <c r="A753" s="3"/>
      <c r="B753" s="96"/>
    </row>
    <row r="754" spans="1:2" ht="12.75">
      <c r="A754" s="3"/>
      <c r="B754" s="96"/>
    </row>
    <row r="755" spans="1:2" ht="12.75">
      <c r="A755" s="3"/>
      <c r="B755" s="96"/>
    </row>
    <row r="756" spans="1:2" ht="12.75">
      <c r="A756" s="3"/>
      <c r="B756" s="96"/>
    </row>
    <row r="757" spans="1:2" ht="12.75">
      <c r="A757" s="3"/>
      <c r="B757" s="96"/>
    </row>
    <row r="758" spans="1:2" ht="12.75">
      <c r="A758" s="3"/>
      <c r="B758" s="96"/>
    </row>
    <row r="759" spans="1:2" ht="12.75">
      <c r="A759" s="3"/>
      <c r="B759" s="96"/>
    </row>
    <row r="760" spans="1:2" ht="12.75">
      <c r="A760" s="3"/>
      <c r="B760" s="96"/>
    </row>
    <row r="761" spans="1:2" ht="12.75">
      <c r="A761" s="3"/>
      <c r="B761" s="96"/>
    </row>
    <row r="762" spans="1:2" ht="12.75">
      <c r="A762" s="3"/>
      <c r="B762" s="96"/>
    </row>
    <row r="763" spans="1:2" ht="12.75">
      <c r="A763" s="3"/>
      <c r="B763" s="96"/>
    </row>
    <row r="764" spans="1:2" ht="12.75">
      <c r="A764" s="3"/>
      <c r="B764" s="96"/>
    </row>
    <row r="765" spans="1:2" ht="12.75">
      <c r="A765" s="3"/>
      <c r="B765" s="96"/>
    </row>
    <row r="766" spans="1:2" ht="12.75">
      <c r="A766" s="3"/>
      <c r="B766" s="96"/>
    </row>
    <row r="767" spans="1:2" ht="12.75">
      <c r="A767" s="3"/>
      <c r="B767" s="96"/>
    </row>
    <row r="768" spans="1:2" ht="12.75">
      <c r="A768" s="3"/>
      <c r="B768" s="96"/>
    </row>
    <row r="769" spans="1:2" ht="12.75">
      <c r="A769" s="3"/>
      <c r="B769" s="96"/>
    </row>
    <row r="770" spans="1:2" ht="12.75">
      <c r="A770" s="3"/>
      <c r="B770" s="96"/>
    </row>
    <row r="771" spans="1:2" ht="12.75">
      <c r="A771" s="3"/>
      <c r="B771" s="96"/>
    </row>
    <row r="772" spans="1:2" ht="12.75">
      <c r="A772" s="3"/>
      <c r="B772" s="96"/>
    </row>
    <row r="773" spans="1:2" ht="12.75">
      <c r="A773" s="3"/>
      <c r="B773" s="96"/>
    </row>
    <row r="774" spans="1:2" ht="12.75">
      <c r="A774" s="3"/>
      <c r="B774" s="96"/>
    </row>
    <row r="775" spans="1:2" ht="12.75">
      <c r="A775" s="3"/>
      <c r="B775" s="96"/>
    </row>
    <row r="776" spans="1:2" ht="12.75">
      <c r="A776" s="3"/>
      <c r="B776" s="96"/>
    </row>
    <row r="777" spans="1:2" ht="12.75">
      <c r="A777" s="3"/>
      <c r="B777" s="96"/>
    </row>
    <row r="778" spans="1:2" ht="12.75">
      <c r="A778" s="3"/>
      <c r="B778" s="96"/>
    </row>
    <row r="779" spans="1:2" ht="12.75">
      <c r="A779" s="3"/>
      <c r="B779" s="96"/>
    </row>
    <row r="780" spans="1:2" ht="12.75">
      <c r="A780" s="3"/>
      <c r="B780" s="96"/>
    </row>
    <row r="781" spans="1:2" ht="12.75">
      <c r="A781" s="3"/>
      <c r="B781" s="96"/>
    </row>
    <row r="782" spans="1:2" ht="12.75">
      <c r="A782" s="3"/>
      <c r="B782" s="96"/>
    </row>
    <row r="783" spans="1:2" ht="12.75">
      <c r="A783" s="3"/>
      <c r="B783" s="96"/>
    </row>
    <row r="784" spans="1:2" ht="12.75">
      <c r="A784" s="3"/>
      <c r="B784" s="96"/>
    </row>
    <row r="785" spans="1:2" ht="12.75">
      <c r="A785" s="3"/>
      <c r="B785" s="96"/>
    </row>
    <row r="786" spans="1:2" ht="12.75">
      <c r="A786" s="3"/>
      <c r="B786" s="96"/>
    </row>
    <row r="787" spans="1:2" ht="12.75">
      <c r="A787" s="3"/>
      <c r="B787" s="96"/>
    </row>
    <row r="788" spans="1:2" ht="12.75">
      <c r="A788" s="3"/>
      <c r="B788" s="96"/>
    </row>
    <row r="789" spans="1:2" ht="12.75">
      <c r="A789" s="3"/>
      <c r="B789" s="96"/>
    </row>
    <row r="790" spans="1:2" ht="12.75">
      <c r="A790" s="3"/>
      <c r="B790" s="96"/>
    </row>
    <row r="791" spans="1:2" ht="12.75">
      <c r="A791" s="3"/>
      <c r="B791" s="96"/>
    </row>
    <row r="792" spans="1:2" ht="12.75">
      <c r="A792" s="3"/>
      <c r="B792" s="96"/>
    </row>
    <row r="793" spans="1:2" ht="12.75">
      <c r="A793" s="3"/>
      <c r="B793" s="96"/>
    </row>
    <row r="794" spans="1:2" ht="12.75">
      <c r="A794" s="3"/>
      <c r="B794" s="96"/>
    </row>
    <row r="795" spans="1:2" ht="12.75">
      <c r="A795" s="3"/>
      <c r="B795" s="96"/>
    </row>
    <row r="796" spans="1:2" ht="12.75">
      <c r="A796" s="3"/>
      <c r="B796" s="96"/>
    </row>
    <row r="797" spans="1:2" ht="12.75">
      <c r="A797" s="3"/>
      <c r="B797" s="96"/>
    </row>
    <row r="798" spans="1:2" ht="12.75">
      <c r="A798" s="3"/>
      <c r="B798" s="96"/>
    </row>
    <row r="799" spans="1:2" ht="12.75">
      <c r="A799" s="3"/>
      <c r="B799" s="96"/>
    </row>
    <row r="800" spans="1:2" ht="12.75">
      <c r="A800" s="3"/>
      <c r="B800" s="96"/>
    </row>
    <row r="801" spans="1:2" ht="12.75">
      <c r="A801" s="3"/>
      <c r="B801" s="96"/>
    </row>
    <row r="802" spans="1:2" ht="12.75">
      <c r="A802" s="3"/>
      <c r="B802" s="96"/>
    </row>
    <row r="803" spans="1:2" ht="12.75">
      <c r="A803" s="3"/>
      <c r="B803" s="96"/>
    </row>
    <row r="804" spans="1:2" ht="12.75">
      <c r="A804" s="3"/>
      <c r="B804" s="96"/>
    </row>
    <row r="805" spans="1:2" ht="12.75">
      <c r="A805" s="3"/>
      <c r="B805" s="96"/>
    </row>
    <row r="806" spans="1:2" ht="12.75">
      <c r="A806" s="3"/>
      <c r="B806" s="96"/>
    </row>
    <row r="807" spans="1:2" ht="12.75">
      <c r="A807" s="3"/>
      <c r="B807" s="96"/>
    </row>
    <row r="808" spans="1:2" ht="12.75">
      <c r="A808" s="3"/>
      <c r="B808" s="96"/>
    </row>
    <row r="809" spans="1:2" ht="12.75">
      <c r="A809" s="3"/>
      <c r="B809" s="96"/>
    </row>
    <row r="810" spans="1:2" ht="12.75">
      <c r="A810" s="3"/>
      <c r="B810" s="96"/>
    </row>
    <row r="811" spans="1:2" ht="12.75">
      <c r="A811" s="3"/>
      <c r="B811" s="96"/>
    </row>
    <row r="812" spans="1:2" ht="12.75">
      <c r="A812" s="3"/>
      <c r="B812" s="96"/>
    </row>
    <row r="813" spans="1:2" ht="12.75">
      <c r="A813" s="3"/>
      <c r="B813" s="96"/>
    </row>
    <row r="814" spans="1:2" ht="12.75">
      <c r="A814" s="3"/>
      <c r="B814" s="96"/>
    </row>
    <row r="815" spans="1:2" ht="12.75">
      <c r="A815" s="3"/>
      <c r="B815" s="96"/>
    </row>
    <row r="816" spans="1:2" ht="12.75">
      <c r="A816" s="3"/>
      <c r="B816" s="96"/>
    </row>
    <row r="817" spans="1:2" ht="12.75">
      <c r="A817" s="3"/>
      <c r="B817" s="96"/>
    </row>
    <row r="818" spans="1:2" ht="12.75">
      <c r="A818" s="3"/>
      <c r="B818" s="96"/>
    </row>
    <row r="819" spans="1:2" ht="12.75">
      <c r="A819" s="3"/>
      <c r="B819" s="96"/>
    </row>
    <row r="820" spans="1:2" ht="12.75">
      <c r="A820" s="3"/>
      <c r="B820" s="96"/>
    </row>
    <row r="821" spans="1:2" ht="12.75">
      <c r="A821" s="3"/>
      <c r="B821" s="96"/>
    </row>
    <row r="822" spans="1:2" ht="12.75">
      <c r="A822" s="3"/>
      <c r="B822" s="96"/>
    </row>
    <row r="823" spans="1:2" ht="12.75">
      <c r="A823" s="3"/>
      <c r="B823" s="96"/>
    </row>
    <row r="824" spans="1:2" ht="12.75">
      <c r="A824" s="3"/>
      <c r="B824" s="96"/>
    </row>
    <row r="825" spans="1:2" ht="12.75">
      <c r="A825" s="3"/>
      <c r="B825" s="96"/>
    </row>
    <row r="826" spans="1:2" ht="12.75">
      <c r="A826" s="3"/>
      <c r="B826" s="96"/>
    </row>
    <row r="827" spans="1:2" ht="12.75">
      <c r="A827" s="3"/>
      <c r="B827" s="96"/>
    </row>
    <row r="828" spans="1:2" ht="12.75">
      <c r="A828" s="3"/>
      <c r="B828" s="96"/>
    </row>
    <row r="829" spans="1:2" ht="12.75">
      <c r="A829" s="3"/>
      <c r="B829" s="96"/>
    </row>
    <row r="830" spans="1:2" ht="12.75">
      <c r="A830" s="3"/>
      <c r="B830" s="96"/>
    </row>
    <row r="831" spans="1:2" ht="12.75">
      <c r="A831" s="3"/>
      <c r="B831" s="96"/>
    </row>
    <row r="832" spans="1:2" ht="12.75">
      <c r="A832" s="3"/>
      <c r="B832" s="96"/>
    </row>
    <row r="833" spans="1:2" ht="12.75">
      <c r="A833" s="3"/>
      <c r="B833" s="96"/>
    </row>
    <row r="834" spans="1:2" ht="12.75">
      <c r="A834" s="3"/>
      <c r="B834" s="96"/>
    </row>
    <row r="835" spans="1:2" ht="12.75">
      <c r="A835" s="3"/>
      <c r="B835" s="96"/>
    </row>
    <row r="836" spans="1:2" ht="12.75">
      <c r="A836" s="3"/>
      <c r="B836" s="96"/>
    </row>
    <row r="837" spans="1:2" ht="12.75">
      <c r="A837" s="3"/>
      <c r="B837" s="96"/>
    </row>
    <row r="838" spans="1:2" ht="12.75">
      <c r="A838" s="3"/>
      <c r="B838" s="96"/>
    </row>
    <row r="839" spans="1:2" ht="12.75">
      <c r="A839" s="3"/>
      <c r="B839" s="96"/>
    </row>
    <row r="840" spans="1:2" ht="12.75">
      <c r="A840" s="3"/>
      <c r="B840" s="96"/>
    </row>
    <row r="841" spans="1:2" ht="12.75">
      <c r="A841" s="3"/>
      <c r="B841" s="96"/>
    </row>
    <row r="842" spans="1:2" ht="12.75">
      <c r="A842" s="3"/>
      <c r="B842" s="96"/>
    </row>
    <row r="843" spans="1:2" ht="12.75">
      <c r="A843" s="3"/>
      <c r="B843" s="96"/>
    </row>
    <row r="844" spans="1:2" ht="12.75">
      <c r="A844" s="3"/>
      <c r="B844" s="96"/>
    </row>
    <row r="845" spans="1:2" ht="12.75">
      <c r="A845" s="3"/>
      <c r="B845" s="96"/>
    </row>
    <row r="846" spans="1:2" ht="12.75">
      <c r="A846" s="3"/>
      <c r="B846" s="96"/>
    </row>
    <row r="847" spans="1:2" ht="12.75">
      <c r="A847" s="3"/>
      <c r="B847" s="96"/>
    </row>
    <row r="848" spans="1:2" ht="12.75">
      <c r="A848" s="3"/>
      <c r="B848" s="96"/>
    </row>
    <row r="849" spans="1:2" ht="12.75">
      <c r="A849" s="3"/>
      <c r="B849" s="96"/>
    </row>
    <row r="850" spans="1:2" ht="12.75">
      <c r="A850" s="3"/>
      <c r="B850" s="96"/>
    </row>
    <row r="851" spans="1:2" ht="12.75">
      <c r="A851" s="3"/>
      <c r="B851" s="96"/>
    </row>
    <row r="852" spans="1:2" ht="12.75">
      <c r="A852" s="3"/>
      <c r="B852" s="96"/>
    </row>
    <row r="853" spans="1:2" ht="12.75">
      <c r="A853" s="3"/>
      <c r="B853" s="96"/>
    </row>
    <row r="854" spans="1:2" ht="12.75">
      <c r="A854" s="3"/>
      <c r="B854" s="96"/>
    </row>
    <row r="855" spans="1:2" ht="12.75">
      <c r="A855" s="3"/>
      <c r="B855" s="96"/>
    </row>
    <row r="856" spans="1:2" ht="12.75">
      <c r="A856" s="3"/>
      <c r="B856" s="96"/>
    </row>
    <row r="857" spans="1:2" ht="12.75">
      <c r="A857" s="3"/>
      <c r="B857" s="96"/>
    </row>
    <row r="858" spans="1:2" ht="12.75">
      <c r="A858" s="3"/>
      <c r="B858" s="96"/>
    </row>
    <row r="859" spans="1:2" ht="12.75">
      <c r="A859" s="3"/>
      <c r="B859" s="96"/>
    </row>
    <row r="860" spans="1:2" ht="12.75">
      <c r="A860" s="3"/>
      <c r="B860" s="96"/>
    </row>
    <row r="861" spans="1:2" ht="12.75">
      <c r="A861" s="3"/>
      <c r="B861" s="96"/>
    </row>
    <row r="862" spans="1:2" ht="12.75">
      <c r="A862" s="3"/>
      <c r="B862" s="96"/>
    </row>
    <row r="863" spans="1:2" ht="12.75">
      <c r="A863" s="3"/>
      <c r="B863" s="96"/>
    </row>
    <row r="864" spans="1:2" ht="12.75">
      <c r="A864" s="3"/>
      <c r="B864" s="96"/>
    </row>
    <row r="865" spans="1:2" ht="12.75">
      <c r="A865" s="3"/>
      <c r="B865" s="96"/>
    </row>
    <row r="866" spans="1:2" ht="12.75">
      <c r="A866" s="3"/>
      <c r="B866" s="96"/>
    </row>
    <row r="867" spans="1:2" ht="12.75">
      <c r="A867" s="3"/>
      <c r="B867" s="96"/>
    </row>
    <row r="868" spans="1:2" ht="12.75">
      <c r="A868" s="3"/>
      <c r="B868" s="96"/>
    </row>
    <row r="869" spans="1:2" ht="12.75">
      <c r="A869" s="3"/>
      <c r="B869" s="96"/>
    </row>
    <row r="870" spans="1:2" ht="12.75">
      <c r="A870" s="3"/>
      <c r="B870" s="96"/>
    </row>
    <row r="871" spans="1:2" ht="12.75">
      <c r="A871" s="3"/>
      <c r="B871" s="96"/>
    </row>
    <row r="872" spans="1:2" ht="12.75">
      <c r="A872" s="3"/>
      <c r="B872" s="96"/>
    </row>
    <row r="873" spans="1:2" ht="12.75">
      <c r="A873" s="3"/>
      <c r="B873" s="96"/>
    </row>
    <row r="874" spans="1:2" ht="12.75">
      <c r="A874" s="3"/>
      <c r="B874" s="96"/>
    </row>
    <row r="875" spans="1:2" ht="12.75">
      <c r="A875" s="3"/>
      <c r="B875" s="96"/>
    </row>
    <row r="876" spans="1:2" ht="12.75">
      <c r="A876" s="3"/>
      <c r="B876" s="96"/>
    </row>
    <row r="877" spans="1:2" ht="12.75">
      <c r="A877" s="3"/>
      <c r="B877" s="96"/>
    </row>
    <row r="878" spans="1:2" ht="12.75">
      <c r="A878" s="3"/>
      <c r="B878" s="96"/>
    </row>
    <row r="879" spans="1:2" ht="12.75">
      <c r="A879" s="3"/>
      <c r="B879" s="96"/>
    </row>
    <row r="880" spans="1:2" ht="12.75">
      <c r="A880" s="3"/>
      <c r="B880" s="96"/>
    </row>
    <row r="881" spans="1:2" ht="12.75">
      <c r="A881" s="3"/>
      <c r="B881" s="96"/>
    </row>
    <row r="882" spans="1:2" ht="12.75">
      <c r="A882" s="3"/>
      <c r="B882" s="96"/>
    </row>
    <row r="883" spans="1:2" ht="12.75">
      <c r="A883" s="3"/>
      <c r="B883" s="96"/>
    </row>
    <row r="884" spans="1:2" ht="12.75">
      <c r="A884" s="3"/>
      <c r="B884" s="96"/>
    </row>
    <row r="885" spans="1:2" ht="12.75">
      <c r="A885" s="3"/>
      <c r="B885" s="96"/>
    </row>
    <row r="886" spans="1:2" ht="12.75">
      <c r="A886" s="3"/>
      <c r="B886" s="96"/>
    </row>
    <row r="887" spans="1:2" ht="12.75">
      <c r="A887" s="3"/>
      <c r="B887" s="96"/>
    </row>
    <row r="888" spans="1:2" ht="12.75">
      <c r="A888" s="3"/>
      <c r="B888" s="96"/>
    </row>
    <row r="889" spans="1:2" ht="12.75">
      <c r="A889" s="3"/>
      <c r="B889" s="96"/>
    </row>
    <row r="890" spans="1:2" ht="12.75">
      <c r="A890" s="3"/>
      <c r="B890" s="96"/>
    </row>
    <row r="891" spans="1:2" ht="12.75">
      <c r="A891" s="3"/>
      <c r="B891" s="96"/>
    </row>
    <row r="892" spans="1:2" ht="12.75">
      <c r="A892" s="3"/>
      <c r="B892" s="96"/>
    </row>
    <row r="893" spans="1:2" ht="12.75">
      <c r="A893" s="3"/>
      <c r="B893" s="96"/>
    </row>
    <row r="894" spans="1:2" ht="12.75">
      <c r="A894" s="3"/>
      <c r="B894" s="96"/>
    </row>
    <row r="895" spans="1:2" ht="12.75">
      <c r="A895" s="3"/>
      <c r="B895" s="96"/>
    </row>
    <row r="896" spans="1:2" ht="12.75">
      <c r="A896" s="3"/>
      <c r="B896" s="96"/>
    </row>
    <row r="897" spans="1:2" ht="12.75">
      <c r="A897" s="3"/>
      <c r="B897" s="96"/>
    </row>
    <row r="898" spans="1:2" ht="12.75">
      <c r="A898" s="3"/>
      <c r="B898" s="96"/>
    </row>
    <row r="899" spans="1:2" ht="12.75">
      <c r="A899" s="3"/>
      <c r="B899" s="96"/>
    </row>
    <row r="900" spans="1:2" ht="12.75">
      <c r="A900" s="3"/>
      <c r="B900" s="96"/>
    </row>
    <row r="901" spans="1:2" ht="12.75">
      <c r="A901" s="3"/>
      <c r="B901" s="96"/>
    </row>
    <row r="902" spans="1:2" ht="12.75">
      <c r="A902" s="3"/>
      <c r="B902" s="96"/>
    </row>
    <row r="903" spans="1:2" ht="12.75">
      <c r="A903" s="3"/>
      <c r="B903" s="96"/>
    </row>
    <row r="904" spans="1:2" ht="12.75">
      <c r="A904" s="3"/>
      <c r="B904" s="96"/>
    </row>
    <row r="905" spans="1:2" ht="12.75">
      <c r="A905" s="3"/>
      <c r="B905" s="96"/>
    </row>
    <row r="906" spans="1:2" ht="12.75">
      <c r="A906" s="3"/>
      <c r="B906" s="96"/>
    </row>
    <row r="907" spans="1:2" ht="12.75">
      <c r="A907" s="3"/>
      <c r="B907" s="96"/>
    </row>
    <row r="908" spans="1:2" ht="12.75">
      <c r="A908" s="3"/>
      <c r="B908" s="96"/>
    </row>
    <row r="909" spans="1:2" ht="12.75">
      <c r="A909" s="3"/>
      <c r="B909" s="96"/>
    </row>
    <row r="910" spans="1:2" ht="12.75">
      <c r="A910" s="3"/>
      <c r="B910" s="96"/>
    </row>
    <row r="911" spans="1:2" ht="12.75">
      <c r="A911" s="3"/>
      <c r="B911" s="96"/>
    </row>
    <row r="912" spans="1:2" ht="12.75">
      <c r="A912" s="3"/>
      <c r="B912" s="96"/>
    </row>
    <row r="913" spans="1:2" ht="12.75">
      <c r="A913" s="3"/>
      <c r="B913" s="96"/>
    </row>
    <row r="914" spans="1:2" ht="12.75">
      <c r="A914" s="3"/>
      <c r="B914" s="96"/>
    </row>
    <row r="915" spans="1:2" ht="12.75">
      <c r="A915" s="3"/>
      <c r="B915" s="96"/>
    </row>
    <row r="916" spans="1:2" ht="12.75">
      <c r="A916" s="3"/>
      <c r="B916" s="96"/>
    </row>
    <row r="917" spans="1:2" ht="12.75">
      <c r="A917" s="3"/>
      <c r="B917" s="96"/>
    </row>
    <row r="918" spans="1:2" ht="12.75">
      <c r="A918" s="3"/>
      <c r="B918" s="96"/>
    </row>
    <row r="919" spans="1:2" ht="12.75">
      <c r="A919" s="3"/>
      <c r="B919" s="96"/>
    </row>
    <row r="920" spans="1:2" ht="12.75">
      <c r="A920" s="3"/>
      <c r="B920" s="96"/>
    </row>
    <row r="921" spans="1:2" ht="12.75">
      <c r="A921" s="3"/>
      <c r="B921" s="96"/>
    </row>
    <row r="922" spans="1:2" ht="12.75">
      <c r="A922" s="3"/>
      <c r="B922" s="96"/>
    </row>
    <row r="923" spans="1:2" ht="12.75">
      <c r="A923" s="3"/>
      <c r="B923" s="96"/>
    </row>
    <row r="924" spans="1:2" ht="12.75">
      <c r="A924" s="3"/>
      <c r="B924" s="96"/>
    </row>
    <row r="925" spans="1:2" ht="12.75">
      <c r="A925" s="3"/>
      <c r="B925" s="96"/>
    </row>
    <row r="926" spans="1:2" ht="12.75">
      <c r="A926" s="3"/>
      <c r="B926" s="96"/>
    </row>
    <row r="927" spans="1:2" ht="12.75">
      <c r="A927" s="3"/>
      <c r="B927" s="96"/>
    </row>
    <row r="928" spans="1:2" ht="12.75">
      <c r="A928" s="3"/>
      <c r="B928" s="96"/>
    </row>
    <row r="929" spans="1:2" ht="12.75">
      <c r="A929" s="3"/>
      <c r="B929" s="96"/>
    </row>
    <row r="930" spans="1:2" ht="12.75">
      <c r="A930" s="3"/>
      <c r="B930" s="96"/>
    </row>
    <row r="931" spans="1:2" ht="12.75">
      <c r="A931" s="3"/>
      <c r="B931" s="96"/>
    </row>
    <row r="932" spans="1:2" ht="12.75">
      <c r="A932" s="3"/>
      <c r="B932" s="96"/>
    </row>
    <row r="933" spans="1:2" ht="12.75">
      <c r="A933" s="3"/>
      <c r="B933" s="96"/>
    </row>
    <row r="934" spans="1:2" ht="12.75">
      <c r="A934" s="3"/>
      <c r="B934" s="96"/>
    </row>
    <row r="935" spans="1:2" ht="12.75">
      <c r="A935" s="3"/>
      <c r="B935" s="96"/>
    </row>
    <row r="936" spans="1:2" ht="12.75">
      <c r="A936" s="3"/>
      <c r="B936" s="96"/>
    </row>
    <row r="937" spans="1:2" ht="12.75">
      <c r="A937" s="3"/>
      <c r="B937" s="96"/>
    </row>
    <row r="938" spans="1:2" ht="12.75">
      <c r="A938" s="3"/>
      <c r="B938" s="96"/>
    </row>
    <row r="939" spans="1:2" ht="12.75">
      <c r="A939" s="3"/>
      <c r="B939" s="96"/>
    </row>
    <row r="940" spans="1:2" ht="12.75">
      <c r="A940" s="3"/>
      <c r="B940" s="96"/>
    </row>
    <row r="941" spans="1:2" ht="12.75">
      <c r="A941" s="3"/>
      <c r="B941" s="96"/>
    </row>
    <row r="942" spans="1:2" ht="12.75">
      <c r="A942" s="3"/>
      <c r="B942" s="96"/>
    </row>
    <row r="943" spans="1:2" ht="12.75">
      <c r="A943" s="3"/>
      <c r="B943" s="96"/>
    </row>
    <row r="944" spans="1:2" ht="12.75">
      <c r="A944" s="3"/>
      <c r="B944" s="96"/>
    </row>
    <row r="945" spans="1:2" ht="12.75">
      <c r="A945" s="3"/>
      <c r="B945" s="96"/>
    </row>
    <row r="946" spans="1:2" ht="12.75">
      <c r="A946" s="3"/>
      <c r="B946" s="96"/>
    </row>
    <row r="947" spans="1:2" ht="12.75">
      <c r="A947" s="3"/>
      <c r="B947" s="96"/>
    </row>
    <row r="948" spans="1:2" ht="12.75">
      <c r="A948" s="3"/>
      <c r="B948" s="96"/>
    </row>
    <row r="949" spans="1:2" ht="12.75">
      <c r="A949" s="3"/>
      <c r="B949" s="96"/>
    </row>
    <row r="950" spans="1:2" ht="12.75">
      <c r="A950" s="3"/>
      <c r="B950" s="96"/>
    </row>
    <row r="951" spans="1:2" ht="12.75">
      <c r="A951" s="3"/>
      <c r="B951" s="96"/>
    </row>
    <row r="952" spans="1:2" ht="12.75">
      <c r="A952" s="3"/>
      <c r="B952" s="96"/>
    </row>
    <row r="953" spans="1:2" ht="12.75">
      <c r="A953" s="3"/>
      <c r="B953" s="96"/>
    </row>
    <row r="954" spans="1:2" ht="12.75">
      <c r="A954" s="3"/>
      <c r="B954" s="96"/>
    </row>
    <row r="955" spans="1:2" ht="12.75">
      <c r="A955" s="3"/>
      <c r="B955" s="96"/>
    </row>
    <row r="956" spans="1:2" ht="12.75">
      <c r="A956" s="3"/>
      <c r="B956" s="96"/>
    </row>
    <row r="957" spans="1:2" ht="12.75">
      <c r="A957" s="3"/>
      <c r="B957" s="96"/>
    </row>
    <row r="958" spans="1:2" ht="12.75">
      <c r="A958" s="3"/>
      <c r="B958" s="96"/>
    </row>
    <row r="959" spans="1:2" ht="12.75">
      <c r="A959" s="3"/>
      <c r="B959" s="96"/>
    </row>
    <row r="960" spans="1:2" ht="12.75">
      <c r="A960" s="3"/>
      <c r="B960" s="96"/>
    </row>
    <row r="961" spans="1:2" ht="12.75">
      <c r="A961" s="3"/>
      <c r="B961" s="96"/>
    </row>
    <row r="962" spans="1:2" ht="12.75">
      <c r="A962" s="3"/>
      <c r="B962" s="96"/>
    </row>
    <row r="963" spans="1:2" ht="12.75">
      <c r="A963" s="3"/>
      <c r="B963" s="96"/>
    </row>
    <row r="964" spans="1:2" ht="12.75">
      <c r="A964" s="3"/>
      <c r="B964" s="96"/>
    </row>
    <row r="965" spans="1:2" ht="12.75">
      <c r="A965" s="3"/>
      <c r="B965" s="96"/>
    </row>
    <row r="966" spans="1:2" ht="12.75">
      <c r="A966" s="3"/>
      <c r="B966" s="96"/>
    </row>
    <row r="967" spans="1:2" ht="12.75">
      <c r="A967" s="3"/>
      <c r="B967" s="96"/>
    </row>
    <row r="968" spans="1:2" ht="12.75">
      <c r="A968" s="3"/>
      <c r="B968" s="96"/>
    </row>
    <row r="969" spans="1:2" ht="12.75">
      <c r="A969" s="3"/>
      <c r="B969" s="96"/>
    </row>
    <row r="970" spans="1:2" ht="12.75">
      <c r="A970" s="3"/>
      <c r="B970" s="96"/>
    </row>
    <row r="971" spans="1:2" ht="12.75">
      <c r="A971" s="3"/>
      <c r="B971" s="96"/>
    </row>
    <row r="972" spans="1:2" ht="12.75">
      <c r="A972" s="3"/>
      <c r="B972" s="96"/>
    </row>
    <row r="973" spans="1:2" ht="12.75">
      <c r="A973" s="3"/>
      <c r="B973" s="96"/>
    </row>
    <row r="974" spans="1:2" ht="12.75">
      <c r="A974" s="3"/>
      <c r="B974" s="96"/>
    </row>
    <row r="975" spans="1:2" ht="12.75">
      <c r="A975" s="3"/>
      <c r="B975" s="96"/>
    </row>
    <row r="976" spans="1:2" ht="12.75">
      <c r="A976" s="3"/>
      <c r="B976" s="96"/>
    </row>
    <row r="977" spans="1:2" ht="12.75">
      <c r="A977" s="3"/>
      <c r="B977" s="96"/>
    </row>
    <row r="978" spans="1:2" ht="12.75">
      <c r="A978" s="3"/>
      <c r="B978" s="96"/>
    </row>
    <row r="979" spans="1:2" ht="12.75">
      <c r="A979" s="3"/>
      <c r="B979" s="96"/>
    </row>
    <row r="980" spans="1:2" ht="12.75">
      <c r="A980" s="3"/>
      <c r="B980" s="96"/>
    </row>
    <row r="981" spans="1:2" ht="12.75">
      <c r="A981" s="3"/>
      <c r="B981" s="96"/>
    </row>
    <row r="982" spans="1:2" ht="12.75">
      <c r="A982" s="3"/>
      <c r="B982" s="96"/>
    </row>
    <row r="983" spans="1:2" ht="12.75">
      <c r="A983" s="3"/>
      <c r="B983" s="96"/>
    </row>
    <row r="984" spans="1:2" ht="12.75">
      <c r="A984" s="3"/>
      <c r="B984" s="96"/>
    </row>
    <row r="985" spans="1:2" ht="12.75">
      <c r="A985" s="3"/>
      <c r="B985" s="96"/>
    </row>
    <row r="986" spans="1:2" ht="12.75">
      <c r="A986" s="3"/>
      <c r="B986" s="96"/>
    </row>
    <row r="987" spans="1:2" ht="12.75">
      <c r="A987" s="3"/>
      <c r="B987" s="96"/>
    </row>
    <row r="988" spans="1:2" ht="12.75">
      <c r="A988" s="3"/>
      <c r="B988" s="96"/>
    </row>
    <row r="989" spans="1:2" ht="12.75">
      <c r="A989" s="3"/>
      <c r="B989" s="96"/>
    </row>
    <row r="990" spans="1:2" ht="12.75">
      <c r="A990" s="3"/>
      <c r="B990" s="96"/>
    </row>
    <row r="991" spans="1:2" ht="12.75">
      <c r="A991" s="3"/>
      <c r="B991" s="96"/>
    </row>
    <row r="992" spans="1:2" ht="12.75">
      <c r="A992" s="3"/>
      <c r="B992" s="96"/>
    </row>
    <row r="993" spans="1:2" ht="12.75">
      <c r="A993" s="3"/>
      <c r="B993" s="96"/>
    </row>
    <row r="994" spans="1:2" ht="12.75">
      <c r="A994" s="3"/>
      <c r="B994" s="96"/>
    </row>
    <row r="995" spans="1:2" ht="12.75">
      <c r="A995" s="3"/>
      <c r="B995" s="96"/>
    </row>
    <row r="996" spans="1:2" ht="12.75">
      <c r="A996" s="3"/>
      <c r="B996" s="96"/>
    </row>
    <row r="997" spans="1:2" ht="12.75">
      <c r="A997" s="3"/>
      <c r="B997" s="96"/>
    </row>
    <row r="998" spans="1:2" ht="12.75">
      <c r="A998" s="3"/>
      <c r="B998" s="96"/>
    </row>
    <row r="999" spans="1:2" ht="12.75">
      <c r="A999" s="3"/>
      <c r="B999" s="96"/>
    </row>
    <row r="1000" spans="1:2" ht="12.75">
      <c r="A1000" s="3"/>
      <c r="B1000" s="96"/>
    </row>
    <row r="1001" spans="1:2" ht="12.75">
      <c r="A1001" s="3"/>
      <c r="B1001" s="96"/>
    </row>
    <row r="1002" spans="1:2" ht="12.75">
      <c r="A1002" s="3"/>
      <c r="B1002" s="96"/>
    </row>
    <row r="1003" spans="1:2" ht="12.75">
      <c r="A1003" s="3"/>
      <c r="B1003" s="96"/>
    </row>
    <row r="1004" spans="1:2" ht="12.75">
      <c r="A1004" s="3"/>
      <c r="B1004" s="96"/>
    </row>
    <row r="1005" spans="1:2" ht="12.75">
      <c r="A1005" s="3"/>
      <c r="B1005" s="96"/>
    </row>
    <row r="1006" spans="1:2" ht="12.75">
      <c r="A1006" s="3"/>
      <c r="B1006" s="96"/>
    </row>
    <row r="1007" spans="1:2" ht="12.75">
      <c r="A1007" s="3"/>
      <c r="B1007" s="96"/>
    </row>
    <row r="1008" spans="1:2" ht="12.75">
      <c r="A1008" s="3"/>
      <c r="B1008" s="96"/>
    </row>
    <row r="1009" spans="1:2" ht="12.75">
      <c r="A1009" s="3"/>
      <c r="B1009" s="96"/>
    </row>
    <row r="1010" spans="1:2" ht="12.75">
      <c r="A1010" s="3"/>
      <c r="B1010" s="96"/>
    </row>
    <row r="1011" spans="1:2" ht="12.75">
      <c r="A1011" s="3"/>
      <c r="B1011" s="96"/>
    </row>
    <row r="1012" spans="1:2" ht="12.75">
      <c r="A1012" s="3"/>
      <c r="B1012" s="96"/>
    </row>
    <row r="1013" spans="1:2" ht="12.75">
      <c r="A1013" s="3"/>
      <c r="B1013" s="96"/>
    </row>
    <row r="1014" spans="1:2" ht="12.75">
      <c r="A1014" s="3"/>
      <c r="B1014" s="96"/>
    </row>
    <row r="1015" spans="1:2" ht="12.75">
      <c r="A1015" s="3"/>
      <c r="B1015" s="96"/>
    </row>
    <row r="1016" spans="1:2" ht="12.75">
      <c r="A1016" s="3"/>
      <c r="B1016" s="96"/>
    </row>
    <row r="1017" spans="1:2" ht="12.75">
      <c r="A1017" s="3"/>
      <c r="B1017" s="96"/>
    </row>
    <row r="1018" spans="1:2" ht="12.75">
      <c r="A1018" s="3"/>
      <c r="B1018" s="96"/>
    </row>
    <row r="1019" spans="1:2" ht="12.75">
      <c r="A1019" s="3"/>
      <c r="B1019" s="96"/>
    </row>
    <row r="1020" spans="1:2" ht="12.75">
      <c r="A1020" s="3"/>
      <c r="B1020" s="96"/>
    </row>
    <row r="1021" spans="1:2" ht="12.75">
      <c r="A1021" s="3"/>
      <c r="B1021" s="96"/>
    </row>
    <row r="1022" spans="1:2" ht="12.75">
      <c r="A1022" s="3"/>
      <c r="B1022" s="96"/>
    </row>
    <row r="1023" ht="12.75">
      <c r="B1023" s="96"/>
    </row>
    <row r="1024" ht="12.75">
      <c r="B1024" s="96"/>
    </row>
    <row r="1025" ht="12.75">
      <c r="B1025" s="96"/>
    </row>
    <row r="1026" ht="12.75">
      <c r="B1026" s="96"/>
    </row>
    <row r="1027" ht="12.75">
      <c r="B1027" s="96"/>
    </row>
    <row r="1028" ht="12.75">
      <c r="B1028" s="96"/>
    </row>
    <row r="1029" ht="12.75">
      <c r="B1029" s="96"/>
    </row>
    <row r="1030" ht="12.75">
      <c r="B1030" s="96"/>
    </row>
    <row r="1031" ht="12.75">
      <c r="B1031" s="96"/>
    </row>
    <row r="1032" ht="12.75">
      <c r="B1032" s="96"/>
    </row>
    <row r="1033" ht="12.75">
      <c r="B1033" s="96"/>
    </row>
    <row r="1034" ht="12.75">
      <c r="B1034" s="96"/>
    </row>
    <row r="1035" ht="12.75">
      <c r="B1035" s="96"/>
    </row>
    <row r="1036" ht="12.75">
      <c r="B1036" s="96"/>
    </row>
    <row r="1037" ht="12.75">
      <c r="B1037" s="96"/>
    </row>
    <row r="1038" ht="12.75">
      <c r="B1038" s="96"/>
    </row>
    <row r="1039" ht="12.75">
      <c r="B1039" s="96"/>
    </row>
    <row r="1040" ht="12.75">
      <c r="B1040" s="96"/>
    </row>
    <row r="1041" ht="12.75">
      <c r="B1041" s="96"/>
    </row>
    <row r="1042" ht="12.75">
      <c r="B1042" s="96"/>
    </row>
    <row r="1043" ht="12.75">
      <c r="B1043" s="96"/>
    </row>
    <row r="1044" ht="12.75">
      <c r="B1044" s="96"/>
    </row>
    <row r="1045" ht="12.75">
      <c r="B1045" s="96"/>
    </row>
    <row r="1046" ht="12.75">
      <c r="B1046" s="96"/>
    </row>
    <row r="1047" ht="12.75">
      <c r="B1047" s="96"/>
    </row>
    <row r="1048" ht="12.75">
      <c r="B1048" s="96"/>
    </row>
    <row r="1049" ht="12.75">
      <c r="B1049" s="96"/>
    </row>
    <row r="1050" ht="12.75">
      <c r="B1050" s="96"/>
    </row>
    <row r="1051" ht="12.75">
      <c r="B1051" s="96"/>
    </row>
    <row r="1052" ht="12.75">
      <c r="B1052" s="96"/>
    </row>
    <row r="1053" ht="12.75">
      <c r="B1053" s="96"/>
    </row>
    <row r="1054" ht="12.75">
      <c r="B1054" s="96"/>
    </row>
    <row r="1055" ht="12.75">
      <c r="B1055" s="96"/>
    </row>
    <row r="1056" ht="12.75">
      <c r="B1056" s="96"/>
    </row>
    <row r="1057" ht="12.75">
      <c r="B1057" s="96"/>
    </row>
    <row r="1058" ht="12.75">
      <c r="B1058" s="96"/>
    </row>
    <row r="1059" ht="12.75">
      <c r="B1059" s="96"/>
    </row>
    <row r="1060" ht="12.75">
      <c r="B1060" s="96"/>
    </row>
    <row r="1061" ht="12.75">
      <c r="B1061" s="96"/>
    </row>
    <row r="1062" ht="12.75">
      <c r="B1062" s="96"/>
    </row>
    <row r="1063" ht="12.75">
      <c r="B1063" s="96"/>
    </row>
    <row r="1064" ht="12.75">
      <c r="B1064" s="96"/>
    </row>
    <row r="1065" ht="12.75">
      <c r="B1065" s="96"/>
    </row>
    <row r="1066" ht="12.75">
      <c r="B1066" s="96"/>
    </row>
    <row r="1067" ht="12.75">
      <c r="B1067" s="96"/>
    </row>
    <row r="1068" ht="12.75">
      <c r="B1068" s="96"/>
    </row>
    <row r="1069" ht="12.75">
      <c r="B1069" s="96"/>
    </row>
    <row r="1070" ht="12.75">
      <c r="B1070" s="96"/>
    </row>
    <row r="1071" ht="12.75">
      <c r="B1071" s="96"/>
    </row>
    <row r="1072" ht="12.75">
      <c r="B1072" s="96"/>
    </row>
    <row r="1073" ht="12.75">
      <c r="B1073" s="96"/>
    </row>
    <row r="1074" ht="12.75">
      <c r="B1074" s="96"/>
    </row>
    <row r="1075" ht="12.75">
      <c r="B1075" s="96"/>
    </row>
    <row r="1076" ht="12.75">
      <c r="B1076" s="96"/>
    </row>
    <row r="1077" ht="12.75">
      <c r="B1077" s="96"/>
    </row>
    <row r="1078" ht="12.75">
      <c r="B1078" s="96"/>
    </row>
    <row r="1079" ht="12.75">
      <c r="B1079" s="96"/>
    </row>
    <row r="1080" ht="12.75">
      <c r="B1080" s="96"/>
    </row>
    <row r="1081" ht="12.75">
      <c r="B1081" s="96"/>
    </row>
    <row r="1082" ht="12.75">
      <c r="B1082" s="96"/>
    </row>
    <row r="1083" ht="12.75">
      <c r="B1083" s="96"/>
    </row>
    <row r="1084" ht="12.75">
      <c r="B1084" s="96"/>
    </row>
    <row r="1085" ht="12.75">
      <c r="B1085" s="96"/>
    </row>
    <row r="1086" ht="12.75">
      <c r="B1086" s="96"/>
    </row>
    <row r="1087" ht="12.75">
      <c r="B1087" s="96"/>
    </row>
    <row r="1088" ht="12.75">
      <c r="B1088" s="96"/>
    </row>
    <row r="1089" ht="12.75">
      <c r="B1089" s="96"/>
    </row>
    <row r="1090" ht="12.75">
      <c r="B1090" s="96"/>
    </row>
    <row r="1091" ht="12.75">
      <c r="B1091" s="96"/>
    </row>
    <row r="1092" ht="12.75">
      <c r="B1092" s="96"/>
    </row>
    <row r="1093" ht="12.75">
      <c r="B1093" s="96"/>
    </row>
    <row r="1094" ht="12.75">
      <c r="B1094" s="96"/>
    </row>
    <row r="1095" ht="12.75">
      <c r="B1095" s="96"/>
    </row>
    <row r="1096" ht="12.75">
      <c r="B1096" s="96"/>
    </row>
    <row r="1097" ht="12.75">
      <c r="B1097" s="96"/>
    </row>
    <row r="1098" ht="12.75">
      <c r="B1098" s="96"/>
    </row>
    <row r="1099" ht="12.75">
      <c r="B1099" s="96"/>
    </row>
    <row r="1100" ht="12.75">
      <c r="B1100" s="96"/>
    </row>
    <row r="1101" ht="12.75">
      <c r="B1101" s="96"/>
    </row>
    <row r="1102" ht="12.75">
      <c r="B1102" s="96"/>
    </row>
    <row r="1103" ht="12.75">
      <c r="B1103" s="96"/>
    </row>
    <row r="1104" ht="12.75">
      <c r="B1104" s="96"/>
    </row>
    <row r="1105" ht="12.75">
      <c r="B1105" s="96"/>
    </row>
    <row r="1106" ht="12.75">
      <c r="B1106" s="96"/>
    </row>
    <row r="1107" ht="12.75">
      <c r="B1107" s="96"/>
    </row>
    <row r="1108" ht="12.75">
      <c r="B1108" s="96"/>
    </row>
    <row r="1109" ht="12.75">
      <c r="B1109" s="96"/>
    </row>
    <row r="1110" ht="12.75">
      <c r="B1110" s="96"/>
    </row>
    <row r="1111" ht="12.75">
      <c r="B1111" s="96"/>
    </row>
    <row r="1112" ht="12.75">
      <c r="B1112" s="96"/>
    </row>
    <row r="1113" ht="12.75">
      <c r="B1113" s="96"/>
    </row>
    <row r="1114" ht="12.75">
      <c r="B1114" s="96"/>
    </row>
    <row r="1115" ht="12.75">
      <c r="B1115" s="96"/>
    </row>
    <row r="1116" ht="12.75">
      <c r="B1116" s="96"/>
    </row>
    <row r="1117" ht="12.75">
      <c r="B1117" s="96"/>
    </row>
    <row r="1118" ht="12.75">
      <c r="B1118" s="96"/>
    </row>
    <row r="1119" ht="12.75">
      <c r="B1119" s="96"/>
    </row>
    <row r="1120" ht="12.75">
      <c r="B1120" s="96"/>
    </row>
    <row r="1121" ht="12.75">
      <c r="B1121" s="96"/>
    </row>
    <row r="1122" ht="12.75">
      <c r="B1122" s="96"/>
    </row>
    <row r="1123" ht="12.75">
      <c r="B1123" s="96"/>
    </row>
    <row r="1124" ht="12.75">
      <c r="B1124" s="96"/>
    </row>
    <row r="1125" ht="12.75">
      <c r="B1125" s="96"/>
    </row>
    <row r="1126" ht="12.75">
      <c r="B1126" s="96"/>
    </row>
    <row r="1127" ht="12.75">
      <c r="B1127" s="96"/>
    </row>
    <row r="1128" ht="12.75">
      <c r="B1128" s="96"/>
    </row>
    <row r="1129" ht="12.75">
      <c r="B1129" s="96"/>
    </row>
    <row r="1130" ht="12.75">
      <c r="B1130" s="96"/>
    </row>
    <row r="1131" ht="12.75">
      <c r="B1131" s="96"/>
    </row>
    <row r="1132" ht="12.75">
      <c r="B1132" s="96"/>
    </row>
    <row r="1133" ht="12.75">
      <c r="B1133" s="96"/>
    </row>
    <row r="1134" ht="12.75">
      <c r="B1134" s="96"/>
    </row>
    <row r="1135" ht="12.75">
      <c r="B1135" s="96"/>
    </row>
    <row r="1136" ht="12.75">
      <c r="B1136" s="96"/>
    </row>
    <row r="1137" ht="12.75">
      <c r="B1137" s="96"/>
    </row>
    <row r="1138" ht="12.75">
      <c r="B1138" s="96"/>
    </row>
    <row r="1139" ht="12.75">
      <c r="B1139" s="96"/>
    </row>
    <row r="1140" ht="12.75">
      <c r="B1140" s="96"/>
    </row>
    <row r="1141" ht="12.75">
      <c r="B1141" s="96"/>
    </row>
    <row r="1142" ht="12.75">
      <c r="B1142" s="96"/>
    </row>
    <row r="1143" ht="12.75">
      <c r="B1143" s="96"/>
    </row>
    <row r="1144" ht="12.75">
      <c r="B1144" s="96"/>
    </row>
    <row r="1145" ht="12.75">
      <c r="B1145" s="96"/>
    </row>
    <row r="1146" ht="12.75">
      <c r="B1146" s="96"/>
    </row>
    <row r="1147" ht="12.75">
      <c r="B1147" s="96"/>
    </row>
    <row r="1148" ht="12.75">
      <c r="B1148" s="96"/>
    </row>
    <row r="1149" ht="12.75">
      <c r="B1149" s="96"/>
    </row>
    <row r="1150" ht="12.75">
      <c r="B1150" s="96"/>
    </row>
    <row r="1151" ht="12.75">
      <c r="B1151" s="96"/>
    </row>
    <row r="1152" ht="12.75">
      <c r="B1152" s="96"/>
    </row>
    <row r="1153" ht="12.75">
      <c r="B1153" s="96"/>
    </row>
    <row r="1154" ht="12.75">
      <c r="B1154" s="96"/>
    </row>
    <row r="1155" ht="12.75">
      <c r="B1155" s="96"/>
    </row>
    <row r="1156" ht="12.75">
      <c r="B1156" s="96"/>
    </row>
    <row r="1157" ht="12.75">
      <c r="B1157" s="96"/>
    </row>
    <row r="1158" ht="12.75">
      <c r="B1158" s="96"/>
    </row>
    <row r="1159" ht="12.75">
      <c r="B1159" s="96"/>
    </row>
    <row r="1160" ht="12.75">
      <c r="B1160" s="96"/>
    </row>
    <row r="1161" ht="12.75">
      <c r="B1161" s="96"/>
    </row>
    <row r="1162" ht="12.75">
      <c r="B1162" s="96"/>
    </row>
    <row r="1163" ht="12.75">
      <c r="B1163" s="96"/>
    </row>
    <row r="1164" ht="12.75">
      <c r="B1164" s="96"/>
    </row>
    <row r="1165" ht="12.75">
      <c r="B1165" s="96"/>
    </row>
    <row r="1166" ht="12.75">
      <c r="B1166" s="96"/>
    </row>
    <row r="1167" ht="12.75">
      <c r="B1167" s="96"/>
    </row>
    <row r="1168" ht="12.75">
      <c r="B1168" s="96"/>
    </row>
    <row r="1169" ht="12.75">
      <c r="B1169" s="96"/>
    </row>
    <row r="1170" ht="12.75">
      <c r="B1170" s="96"/>
    </row>
    <row r="1171" ht="12.75">
      <c r="B1171" s="96"/>
    </row>
    <row r="1172" ht="12.75">
      <c r="B1172" s="96"/>
    </row>
    <row r="1173" ht="12.75">
      <c r="B1173" s="96"/>
    </row>
    <row r="1174" ht="12.75">
      <c r="B1174" s="96"/>
    </row>
    <row r="1175" ht="12.75">
      <c r="B1175" s="96"/>
    </row>
    <row r="1176" ht="12.75">
      <c r="B1176" s="96"/>
    </row>
    <row r="1177" ht="12.75">
      <c r="B1177" s="96"/>
    </row>
    <row r="1178" ht="12.75">
      <c r="B1178" s="96"/>
    </row>
    <row r="1179" ht="12.75">
      <c r="B1179" s="96"/>
    </row>
    <row r="1180" ht="12.75">
      <c r="B1180" s="96"/>
    </row>
    <row r="1181" ht="12.75">
      <c r="B1181" s="96"/>
    </row>
    <row r="1182" ht="12.75">
      <c r="B1182" s="96"/>
    </row>
    <row r="1183" ht="12.75">
      <c r="B1183" s="96"/>
    </row>
    <row r="1184" ht="12.75">
      <c r="B1184" s="96"/>
    </row>
    <row r="1185" ht="12.75">
      <c r="B1185" s="96"/>
    </row>
    <row r="1186" ht="12.75">
      <c r="B1186" s="96"/>
    </row>
    <row r="1187" ht="12.75">
      <c r="B1187" s="96"/>
    </row>
    <row r="1188" ht="12.75">
      <c r="B1188" s="96"/>
    </row>
    <row r="1189" ht="12.75">
      <c r="B1189" s="96"/>
    </row>
    <row r="1190" ht="12.75">
      <c r="B1190" s="96"/>
    </row>
    <row r="1191" ht="12.75">
      <c r="B1191" s="96"/>
    </row>
    <row r="1192" ht="12.75">
      <c r="B1192" s="96"/>
    </row>
    <row r="1193" ht="12.75">
      <c r="B1193" s="96"/>
    </row>
    <row r="1194" ht="12.75">
      <c r="B1194" s="96"/>
    </row>
    <row r="1195" ht="12.75">
      <c r="B1195" s="96"/>
    </row>
    <row r="1196" ht="12.75">
      <c r="B1196" s="96"/>
    </row>
    <row r="1197" ht="12.75">
      <c r="B1197" s="96"/>
    </row>
    <row r="1198" ht="12.75">
      <c r="B1198" s="96"/>
    </row>
    <row r="1199" ht="12.75">
      <c r="B1199" s="96"/>
    </row>
    <row r="1200" ht="12.75">
      <c r="B1200" s="96"/>
    </row>
    <row r="1201" ht="12.75">
      <c r="B1201" s="96"/>
    </row>
    <row r="1202" ht="12.75">
      <c r="B1202" s="96"/>
    </row>
    <row r="1203" ht="12.75">
      <c r="B1203" s="96"/>
    </row>
    <row r="1204" ht="12.75">
      <c r="B1204" s="96"/>
    </row>
    <row r="1205" ht="12.75">
      <c r="B1205" s="96"/>
    </row>
    <row r="1206" ht="12.75">
      <c r="B1206" s="96"/>
    </row>
    <row r="1207" ht="12.75">
      <c r="B1207" s="96"/>
    </row>
    <row r="1208" ht="12.75">
      <c r="B1208" s="96"/>
    </row>
    <row r="1209" ht="12.75">
      <c r="B1209" s="96"/>
    </row>
    <row r="1210" ht="12.75">
      <c r="B1210" s="96"/>
    </row>
    <row r="1211" ht="12.75">
      <c r="B1211" s="96"/>
    </row>
    <row r="1212" ht="12.75">
      <c r="B1212" s="96"/>
    </row>
    <row r="1213" ht="12.75">
      <c r="B1213" s="96"/>
    </row>
    <row r="1214" ht="12.75">
      <c r="B1214" s="96"/>
    </row>
    <row r="1215" ht="12.75">
      <c r="B1215" s="96"/>
    </row>
    <row r="1216" ht="12.75">
      <c r="B1216" s="96"/>
    </row>
    <row r="1217" ht="12.75">
      <c r="B1217" s="96"/>
    </row>
    <row r="1218" ht="12.75">
      <c r="B1218" s="96"/>
    </row>
    <row r="1219" ht="12.75">
      <c r="B1219" s="96"/>
    </row>
    <row r="1220" ht="12.75">
      <c r="B1220" s="96"/>
    </row>
    <row r="1221" ht="12.75">
      <c r="B1221" s="96"/>
    </row>
    <row r="1222" ht="12.75">
      <c r="B1222" s="96"/>
    </row>
    <row r="1223" ht="12.75">
      <c r="B1223" s="96"/>
    </row>
    <row r="1224" ht="12.75">
      <c r="B1224" s="96"/>
    </row>
    <row r="1225" ht="12.75">
      <c r="B1225" s="96"/>
    </row>
    <row r="1226" ht="12.75">
      <c r="B1226" s="96"/>
    </row>
    <row r="1227" ht="12.75">
      <c r="B1227" s="96"/>
    </row>
    <row r="1228" ht="12.75">
      <c r="B1228" s="96"/>
    </row>
    <row r="1229" ht="12.75">
      <c r="B1229" s="96"/>
    </row>
    <row r="1230" ht="12.75">
      <c r="B1230" s="96"/>
    </row>
    <row r="1231" ht="12.75">
      <c r="B1231" s="96"/>
    </row>
    <row r="1232" ht="12.75">
      <c r="B1232" s="96"/>
    </row>
    <row r="1233" ht="12.75">
      <c r="B1233" s="96"/>
    </row>
    <row r="1234" ht="12.75">
      <c r="B1234" s="96"/>
    </row>
    <row r="1235" ht="12.75">
      <c r="B1235" s="96"/>
    </row>
    <row r="1236" ht="12.75">
      <c r="B1236" s="96"/>
    </row>
    <row r="1237" ht="12.75">
      <c r="B1237" s="96"/>
    </row>
    <row r="1238" ht="12.75">
      <c r="B1238" s="96"/>
    </row>
    <row r="1239" ht="12.75">
      <c r="B1239" s="96"/>
    </row>
    <row r="1240" ht="12.75">
      <c r="B1240" s="96"/>
    </row>
    <row r="1241" ht="12.75">
      <c r="B1241" s="96"/>
    </row>
    <row r="1242" ht="12.75">
      <c r="B1242" s="96"/>
    </row>
    <row r="1243" ht="12.75">
      <c r="B1243" s="96"/>
    </row>
    <row r="1244" ht="12.75">
      <c r="B1244" s="96"/>
    </row>
    <row r="1245" ht="12.75">
      <c r="B1245" s="96"/>
    </row>
    <row r="1246" ht="12.75">
      <c r="B1246" s="96"/>
    </row>
    <row r="1247" ht="12.75">
      <c r="B1247" s="96"/>
    </row>
    <row r="1248" ht="12.75">
      <c r="B1248" s="96"/>
    </row>
    <row r="1249" ht="12.75">
      <c r="B1249" s="96"/>
    </row>
    <row r="1250" ht="12.75">
      <c r="B1250" s="96"/>
    </row>
    <row r="1251" ht="12.75">
      <c r="B1251" s="96"/>
    </row>
    <row r="1252" ht="12.75">
      <c r="B1252" s="96"/>
    </row>
    <row r="1253" ht="12.75">
      <c r="B1253" s="96"/>
    </row>
    <row r="1254" ht="12.75">
      <c r="B1254" s="96"/>
    </row>
    <row r="1255" ht="12.75">
      <c r="B1255" s="96"/>
    </row>
    <row r="1256" ht="12.75">
      <c r="B1256" s="96"/>
    </row>
    <row r="1257" ht="12.75">
      <c r="B1257" s="96"/>
    </row>
    <row r="1258" ht="12.75">
      <c r="B1258" s="96"/>
    </row>
    <row r="1259" ht="12.75">
      <c r="B1259" s="96"/>
    </row>
    <row r="1260" ht="12.75">
      <c r="B1260" s="96"/>
    </row>
    <row r="1261" ht="12.75">
      <c r="B1261" s="96"/>
    </row>
    <row r="1262" ht="12.75">
      <c r="B1262" s="96"/>
    </row>
    <row r="1263" ht="12.75">
      <c r="B1263" s="96"/>
    </row>
    <row r="1264" ht="12.75">
      <c r="B1264" s="96"/>
    </row>
    <row r="1265" ht="12.75">
      <c r="B1265" s="96"/>
    </row>
    <row r="1266" ht="12.75">
      <c r="B1266" s="96"/>
    </row>
    <row r="1267" ht="12.75">
      <c r="B1267" s="96"/>
    </row>
    <row r="1268" ht="12.75">
      <c r="B1268" s="96"/>
    </row>
    <row r="1269" ht="12.75">
      <c r="B1269" s="96"/>
    </row>
    <row r="1270" ht="12.75">
      <c r="B1270" s="96"/>
    </row>
    <row r="1271" ht="12.75">
      <c r="B1271" s="96"/>
    </row>
    <row r="1272" ht="12.75">
      <c r="B1272" s="96"/>
    </row>
    <row r="1273" ht="12.75">
      <c r="B1273" s="96"/>
    </row>
    <row r="1274" ht="12.75">
      <c r="B1274" s="96"/>
    </row>
    <row r="1275" ht="12.75">
      <c r="B1275" s="96"/>
    </row>
    <row r="1276" ht="12.75">
      <c r="B1276" s="96"/>
    </row>
    <row r="1277" ht="12.75">
      <c r="B1277" s="96"/>
    </row>
    <row r="1278" ht="12.75">
      <c r="B1278" s="96"/>
    </row>
    <row r="1279" ht="12.75">
      <c r="B1279" s="96"/>
    </row>
    <row r="1280" ht="12.75">
      <c r="B1280" s="96"/>
    </row>
    <row r="1281" ht="12.75">
      <c r="B1281" s="96"/>
    </row>
    <row r="1282" ht="12.75">
      <c r="B1282" s="96"/>
    </row>
    <row r="1283" ht="12.75">
      <c r="B1283" s="96"/>
    </row>
    <row r="1284" ht="12.75">
      <c r="B1284" s="96"/>
    </row>
    <row r="1285" ht="12.75">
      <c r="B1285" s="96"/>
    </row>
    <row r="1286" ht="12.75">
      <c r="B1286" s="96"/>
    </row>
    <row r="1287" ht="12.75">
      <c r="B1287" s="96"/>
    </row>
    <row r="1288" ht="12.75">
      <c r="B1288" s="96"/>
    </row>
    <row r="1289" ht="12.75">
      <c r="B1289" s="96"/>
    </row>
    <row r="1290" ht="12.75">
      <c r="B1290" s="96"/>
    </row>
    <row r="1291" ht="12.75">
      <c r="B1291" s="96"/>
    </row>
    <row r="1292" ht="12.75">
      <c r="B1292" s="96"/>
    </row>
    <row r="1293" ht="12.75">
      <c r="B1293" s="96"/>
    </row>
    <row r="1294" ht="12.75">
      <c r="B1294" s="96"/>
    </row>
    <row r="1295" ht="12.75">
      <c r="B1295" s="96"/>
    </row>
    <row r="1296" ht="12.75">
      <c r="B1296" s="96"/>
    </row>
    <row r="1297" ht="12.75">
      <c r="B1297" s="96"/>
    </row>
    <row r="1298" ht="12.75">
      <c r="B1298" s="96"/>
    </row>
    <row r="1299" ht="12.75">
      <c r="B1299" s="96"/>
    </row>
    <row r="1300" ht="12.75">
      <c r="B1300" s="96"/>
    </row>
    <row r="1301" ht="12.75">
      <c r="B1301" s="96"/>
    </row>
    <row r="1302" ht="12.75">
      <c r="B1302" s="96"/>
    </row>
    <row r="1303" ht="12.75">
      <c r="B1303" s="96"/>
    </row>
    <row r="1304" ht="12.75">
      <c r="B1304" s="96"/>
    </row>
    <row r="1305" ht="12.75">
      <c r="B1305" s="96"/>
    </row>
    <row r="1306" ht="12.75">
      <c r="B1306" s="96"/>
    </row>
    <row r="1307" ht="12.75">
      <c r="B1307" s="96"/>
    </row>
    <row r="1308" ht="12.75">
      <c r="B1308" s="96"/>
    </row>
    <row r="1309" ht="12.75">
      <c r="B1309" s="96"/>
    </row>
    <row r="1310" ht="12.75">
      <c r="B1310" s="96"/>
    </row>
    <row r="1311" ht="12.75">
      <c r="B1311" s="96"/>
    </row>
    <row r="1312" ht="12.75">
      <c r="B1312" s="96"/>
    </row>
    <row r="1313" ht="12.75">
      <c r="B1313" s="96"/>
    </row>
    <row r="1314" ht="12.75">
      <c r="B1314" s="96"/>
    </row>
    <row r="1315" ht="12.75">
      <c r="B1315" s="96"/>
    </row>
    <row r="1316" ht="12.75">
      <c r="B1316" s="96"/>
    </row>
    <row r="1317" ht="12.75">
      <c r="B1317" s="96"/>
    </row>
    <row r="1318" ht="12.75">
      <c r="B1318" s="96"/>
    </row>
    <row r="1319" ht="12.75">
      <c r="B1319" s="96"/>
    </row>
    <row r="1320" ht="12.75">
      <c r="B1320" s="96"/>
    </row>
    <row r="1321" ht="12.75">
      <c r="B1321" s="96"/>
    </row>
    <row r="1322" ht="12.75">
      <c r="B1322" s="96"/>
    </row>
    <row r="1323" ht="12.75">
      <c r="B1323" s="96"/>
    </row>
    <row r="1324" ht="12.75">
      <c r="B1324" s="96"/>
    </row>
    <row r="1325" ht="12.75">
      <c r="B1325" s="96"/>
    </row>
    <row r="1326" ht="12.75">
      <c r="B1326" s="96"/>
    </row>
    <row r="1327" ht="12.75">
      <c r="B1327" s="96"/>
    </row>
    <row r="1328" ht="12.75">
      <c r="B1328" s="96"/>
    </row>
    <row r="1329" ht="12.75">
      <c r="B1329" s="96"/>
    </row>
    <row r="1330" ht="12.75">
      <c r="B1330" s="96"/>
    </row>
    <row r="1331" ht="12.75">
      <c r="B1331" s="96"/>
    </row>
    <row r="1332" ht="12.75">
      <c r="B1332" s="96"/>
    </row>
    <row r="1333" ht="12.75">
      <c r="B1333" s="96"/>
    </row>
    <row r="1334" ht="12.75">
      <c r="B1334" s="96"/>
    </row>
    <row r="1335" ht="12.75">
      <c r="B1335" s="96"/>
    </row>
    <row r="1336" ht="12.75">
      <c r="B1336" s="96"/>
    </row>
    <row r="1337" ht="12.75">
      <c r="B1337" s="96"/>
    </row>
    <row r="1338" ht="12.75">
      <c r="B1338" s="96"/>
    </row>
    <row r="1339" ht="12.75">
      <c r="B1339" s="96"/>
    </row>
    <row r="1340" ht="12.75">
      <c r="B1340" s="96"/>
    </row>
    <row r="1341" ht="12.75">
      <c r="B1341" s="96"/>
    </row>
    <row r="1342" ht="12.75">
      <c r="B1342" s="96"/>
    </row>
    <row r="1343" ht="12.75">
      <c r="B1343" s="96"/>
    </row>
    <row r="1344" ht="12.75">
      <c r="B1344" s="96"/>
    </row>
    <row r="1345" ht="12.75">
      <c r="B1345" s="96"/>
    </row>
    <row r="1346" ht="12.75">
      <c r="B1346" s="96"/>
    </row>
    <row r="1347" ht="12.75">
      <c r="B1347" s="96"/>
    </row>
    <row r="1348" ht="12.75">
      <c r="B1348" s="96"/>
    </row>
    <row r="1349" ht="12.75">
      <c r="B1349" s="96"/>
    </row>
    <row r="1350" ht="12.75">
      <c r="B1350" s="96"/>
    </row>
    <row r="1351" ht="12.75">
      <c r="B1351" s="96"/>
    </row>
    <row r="1352" ht="12.75">
      <c r="B1352" s="96"/>
    </row>
    <row r="1353" ht="12.75">
      <c r="B1353" s="96"/>
    </row>
    <row r="1354" ht="12.75">
      <c r="B1354" s="96"/>
    </row>
    <row r="1355" ht="12.75">
      <c r="B1355" s="96"/>
    </row>
    <row r="1356" ht="12.75">
      <c r="B1356" s="96"/>
    </row>
    <row r="1357" ht="12.75">
      <c r="B1357" s="96"/>
    </row>
    <row r="1358" ht="12.75">
      <c r="B1358" s="96"/>
    </row>
    <row r="1359" ht="12.75">
      <c r="B1359" s="96"/>
    </row>
    <row r="1360" ht="12.75">
      <c r="B1360" s="96"/>
    </row>
    <row r="1361" ht="12.75">
      <c r="B1361" s="96"/>
    </row>
    <row r="1362" ht="12.75">
      <c r="B1362" s="96"/>
    </row>
    <row r="1363" ht="12.75">
      <c r="B1363" s="96"/>
    </row>
    <row r="1364" ht="12.75">
      <c r="B1364" s="96"/>
    </row>
    <row r="1365" ht="12.75">
      <c r="B1365" s="96"/>
    </row>
    <row r="1366" ht="12.75">
      <c r="B1366" s="96"/>
    </row>
    <row r="1367" ht="12.75">
      <c r="B1367" s="96"/>
    </row>
    <row r="1368" ht="12.75">
      <c r="B1368" s="96"/>
    </row>
    <row r="1369" ht="12.75">
      <c r="B1369" s="96"/>
    </row>
    <row r="1370" ht="12.75">
      <c r="B1370" s="96"/>
    </row>
    <row r="1371" ht="12.75">
      <c r="B1371" s="96"/>
    </row>
    <row r="1372" ht="12.75">
      <c r="B1372" s="96"/>
    </row>
    <row r="1373" ht="12.75">
      <c r="B1373" s="96"/>
    </row>
    <row r="1374" ht="12.75">
      <c r="B1374" s="96"/>
    </row>
    <row r="1375" ht="12.75">
      <c r="B1375" s="96"/>
    </row>
    <row r="1376" ht="12.75">
      <c r="B1376" s="96"/>
    </row>
    <row r="1377" ht="12.75">
      <c r="B1377" s="96"/>
    </row>
    <row r="1378" ht="12.75">
      <c r="B1378" s="96"/>
    </row>
    <row r="1379" ht="12.75">
      <c r="B1379" s="96"/>
    </row>
    <row r="1380" ht="12.75">
      <c r="B1380" s="96"/>
    </row>
    <row r="1381" ht="12.75">
      <c r="B1381" s="96"/>
    </row>
    <row r="1382" ht="12.75">
      <c r="B1382" s="96"/>
    </row>
    <row r="1383" ht="12.75">
      <c r="B1383" s="96"/>
    </row>
    <row r="1384" ht="12.75">
      <c r="B1384" s="96"/>
    </row>
    <row r="1385" ht="12.75">
      <c r="B1385" s="96"/>
    </row>
    <row r="1386" ht="12.75">
      <c r="B1386" s="96"/>
    </row>
    <row r="1387" ht="12.75">
      <c r="B1387" s="96"/>
    </row>
    <row r="1388" ht="12.75">
      <c r="B1388" s="96"/>
    </row>
    <row r="1389" ht="12.75">
      <c r="B1389" s="96"/>
    </row>
    <row r="1390" ht="12.75">
      <c r="B1390" s="96"/>
    </row>
    <row r="1391" ht="12.75">
      <c r="B1391" s="96"/>
    </row>
    <row r="1392" ht="12.75">
      <c r="B1392" s="96"/>
    </row>
    <row r="1393" ht="12.75">
      <c r="B1393" s="96"/>
    </row>
    <row r="1394" ht="12.75">
      <c r="B1394" s="96"/>
    </row>
    <row r="1395" ht="12.75">
      <c r="B1395" s="96"/>
    </row>
    <row r="1396" ht="12.75">
      <c r="B1396" s="96"/>
    </row>
    <row r="1397" ht="12.75">
      <c r="B1397" s="96"/>
    </row>
    <row r="1398" ht="12.75">
      <c r="B1398" s="96"/>
    </row>
    <row r="1399" ht="12.75">
      <c r="B1399" s="96"/>
    </row>
    <row r="1400" ht="12.75">
      <c r="B1400" s="96"/>
    </row>
    <row r="1401" ht="12.75">
      <c r="B1401" s="96"/>
    </row>
    <row r="1402" ht="12.75">
      <c r="B1402" s="96"/>
    </row>
    <row r="1403" ht="12.75">
      <c r="B1403" s="96"/>
    </row>
    <row r="1404" ht="12.75">
      <c r="B1404" s="96"/>
    </row>
    <row r="1405" ht="12.75">
      <c r="B1405" s="96"/>
    </row>
    <row r="1406" ht="12.75">
      <c r="B1406" s="96"/>
    </row>
    <row r="1407" ht="12.75">
      <c r="B1407" s="96"/>
    </row>
    <row r="1408" ht="12.75">
      <c r="B1408" s="96"/>
    </row>
    <row r="1409" ht="12.75">
      <c r="B1409" s="96"/>
    </row>
    <row r="1410" ht="12.75">
      <c r="B1410" s="96"/>
    </row>
    <row r="1411" ht="12.75">
      <c r="B1411" s="96"/>
    </row>
    <row r="1412" ht="12.75">
      <c r="B1412" s="96"/>
    </row>
    <row r="1413" ht="12.75">
      <c r="B1413" s="96"/>
    </row>
    <row r="1414" ht="12.75">
      <c r="B1414" s="96"/>
    </row>
    <row r="1415" ht="12.75">
      <c r="B1415" s="96"/>
    </row>
    <row r="1416" ht="12.75">
      <c r="B1416" s="96"/>
    </row>
    <row r="1417" ht="12.75">
      <c r="B1417" s="96"/>
    </row>
    <row r="1418" ht="12.75">
      <c r="B1418" s="96"/>
    </row>
    <row r="1419" ht="12.75">
      <c r="B1419" s="96"/>
    </row>
    <row r="1420" ht="12.75">
      <c r="B1420" s="96"/>
    </row>
    <row r="1421" ht="12.75">
      <c r="B1421" s="96"/>
    </row>
    <row r="1422" ht="12.75">
      <c r="B1422" s="96"/>
    </row>
    <row r="1423" ht="12.75">
      <c r="B1423" s="96"/>
    </row>
    <row r="1424" ht="12.75">
      <c r="B1424" s="96"/>
    </row>
    <row r="1425" ht="12.75">
      <c r="B1425" s="96"/>
    </row>
    <row r="1426" ht="12.75">
      <c r="B1426" s="96"/>
    </row>
    <row r="1427" ht="12.75">
      <c r="B1427" s="96"/>
    </row>
    <row r="1428" ht="12.75">
      <c r="B1428" s="96"/>
    </row>
    <row r="1429" ht="12.75">
      <c r="B1429" s="96"/>
    </row>
    <row r="1430" ht="12.75">
      <c r="B1430" s="96"/>
    </row>
    <row r="1431" ht="12.75">
      <c r="B1431" s="96"/>
    </row>
    <row r="1432" ht="12.75">
      <c r="B1432" s="96"/>
    </row>
    <row r="1433" ht="12.75">
      <c r="B1433" s="96"/>
    </row>
    <row r="1434" ht="12.75">
      <c r="B1434" s="96"/>
    </row>
    <row r="1435" ht="12.75">
      <c r="B1435" s="96"/>
    </row>
    <row r="1436" ht="12.75">
      <c r="B1436" s="96"/>
    </row>
    <row r="1437" ht="12.75">
      <c r="B1437" s="96"/>
    </row>
    <row r="1438" ht="12.75">
      <c r="B1438" s="96"/>
    </row>
    <row r="1439" ht="12.75">
      <c r="B1439" s="96"/>
    </row>
    <row r="1440" ht="12.75">
      <c r="B1440" s="96"/>
    </row>
    <row r="1441" ht="12.75">
      <c r="B1441" s="96"/>
    </row>
    <row r="1442" ht="12.75">
      <c r="B1442" s="96"/>
    </row>
    <row r="1443" ht="12.75">
      <c r="B1443" s="96"/>
    </row>
    <row r="1444" ht="12.75">
      <c r="B1444" s="96"/>
    </row>
    <row r="1445" ht="12.75">
      <c r="B1445" s="96"/>
    </row>
    <row r="1446" ht="12.75">
      <c r="B1446" s="96"/>
    </row>
    <row r="1447" ht="12.75">
      <c r="B1447" s="96"/>
    </row>
    <row r="1448" ht="12.75">
      <c r="B1448" s="96"/>
    </row>
    <row r="1449" ht="12.75">
      <c r="B1449" s="96"/>
    </row>
    <row r="1450" ht="12.75">
      <c r="B1450" s="96"/>
    </row>
    <row r="1451" ht="12.75">
      <c r="B1451" s="96"/>
    </row>
    <row r="1452" ht="12.75">
      <c r="B1452" s="96"/>
    </row>
    <row r="1453" ht="12.75">
      <c r="B1453" s="96"/>
    </row>
    <row r="1454" ht="12.75">
      <c r="B1454" s="96"/>
    </row>
    <row r="1455" ht="12.75">
      <c r="B1455" s="96"/>
    </row>
    <row r="1456" ht="12.75">
      <c r="B1456" s="96"/>
    </row>
    <row r="1457" ht="12.75">
      <c r="B1457" s="96"/>
    </row>
    <row r="1458" ht="12.75">
      <c r="B1458" s="96"/>
    </row>
    <row r="1459" ht="12.75">
      <c r="B1459" s="96"/>
    </row>
    <row r="1460" ht="12.75">
      <c r="B1460" s="96"/>
    </row>
    <row r="1461" ht="12.75">
      <c r="B1461" s="96"/>
    </row>
    <row r="1462" ht="12.75">
      <c r="B1462" s="96"/>
    </row>
    <row r="1463" ht="12.75">
      <c r="B1463" s="96"/>
    </row>
    <row r="1464" ht="12.75">
      <c r="B1464" s="96"/>
    </row>
    <row r="1465" ht="12.75">
      <c r="B1465" s="96"/>
    </row>
    <row r="1466" ht="12.75">
      <c r="B1466" s="96"/>
    </row>
    <row r="1467" ht="12.75">
      <c r="B1467" s="96"/>
    </row>
    <row r="1468" ht="12.75">
      <c r="B1468" s="96"/>
    </row>
    <row r="1469" ht="12.75">
      <c r="B1469" s="96"/>
    </row>
    <row r="1470" ht="12.75">
      <c r="B1470" s="96"/>
    </row>
    <row r="1471" ht="12.75">
      <c r="B1471" s="96"/>
    </row>
    <row r="1472" ht="12.75">
      <c r="B1472" s="96"/>
    </row>
    <row r="1473" ht="12.75">
      <c r="B1473" s="96"/>
    </row>
    <row r="1474" ht="12.75">
      <c r="B1474" s="96"/>
    </row>
    <row r="1475" ht="12.75">
      <c r="B1475" s="96"/>
    </row>
    <row r="1476" ht="12.75">
      <c r="B1476" s="96"/>
    </row>
    <row r="1477" ht="12.75">
      <c r="B1477" s="96"/>
    </row>
    <row r="1478" ht="12.75">
      <c r="B1478" s="96"/>
    </row>
    <row r="1479" ht="12.75">
      <c r="B1479" s="96"/>
    </row>
    <row r="1480" ht="12.75">
      <c r="B1480" s="96"/>
    </row>
    <row r="1481" ht="12.75">
      <c r="B1481" s="96"/>
    </row>
    <row r="1482" ht="12.75">
      <c r="B1482" s="96"/>
    </row>
    <row r="1483" ht="12.75">
      <c r="B1483" s="96"/>
    </row>
    <row r="1484" ht="12.75">
      <c r="B1484" s="96"/>
    </row>
    <row r="1485" ht="12.75">
      <c r="B1485" s="96"/>
    </row>
    <row r="1486" ht="12.75">
      <c r="B1486" s="96"/>
    </row>
    <row r="1487" ht="12.75">
      <c r="B1487" s="96"/>
    </row>
    <row r="1488" ht="12.75">
      <c r="B1488" s="96"/>
    </row>
    <row r="1489" ht="12.75">
      <c r="B1489" s="96"/>
    </row>
    <row r="1490" ht="12.75">
      <c r="B1490" s="96"/>
    </row>
    <row r="1491" ht="12.75">
      <c r="B1491" s="96"/>
    </row>
    <row r="1492" ht="12.75">
      <c r="B1492" s="96"/>
    </row>
    <row r="1493" ht="12.75">
      <c r="B1493" s="96"/>
    </row>
    <row r="1494" ht="12.75">
      <c r="B1494" s="96"/>
    </row>
    <row r="1495" ht="12.75">
      <c r="B1495" s="96"/>
    </row>
    <row r="1496" ht="12.75">
      <c r="B1496" s="96"/>
    </row>
    <row r="1497" ht="12.75">
      <c r="B1497" s="96"/>
    </row>
    <row r="1498" ht="12.75">
      <c r="B1498" s="96"/>
    </row>
    <row r="1499" ht="12.75">
      <c r="B1499" s="96"/>
    </row>
    <row r="1500" ht="12.75">
      <c r="B1500" s="96"/>
    </row>
    <row r="1501" ht="12.75">
      <c r="B1501" s="96"/>
    </row>
    <row r="1502" ht="12.75">
      <c r="B1502" s="96"/>
    </row>
    <row r="1503" ht="12.75">
      <c r="B1503" s="96"/>
    </row>
    <row r="1504" ht="12.75">
      <c r="B1504" s="96"/>
    </row>
    <row r="1505" ht="12.75">
      <c r="B1505" s="96"/>
    </row>
    <row r="1506" ht="12.75">
      <c r="B1506" s="96"/>
    </row>
    <row r="1507" ht="12.75">
      <c r="B1507" s="96"/>
    </row>
    <row r="1508" ht="12.75">
      <c r="B1508" s="96"/>
    </row>
    <row r="1509" ht="12.75">
      <c r="B1509" s="96"/>
    </row>
    <row r="1510" ht="12.75">
      <c r="B1510" s="96"/>
    </row>
    <row r="1511" ht="12.75">
      <c r="B1511" s="96"/>
    </row>
    <row r="1512" ht="12.75">
      <c r="B1512" s="96"/>
    </row>
    <row r="1513" ht="12.75">
      <c r="B1513" s="96"/>
    </row>
    <row r="1514" ht="12.75">
      <c r="B1514" s="96"/>
    </row>
    <row r="1515" ht="12.75">
      <c r="B1515" s="96"/>
    </row>
    <row r="1516" ht="12.75">
      <c r="B1516" s="96"/>
    </row>
    <row r="1517" ht="12.75">
      <c r="B1517" s="96"/>
    </row>
    <row r="1518" ht="12.75">
      <c r="B1518" s="96"/>
    </row>
    <row r="1519" ht="12.75">
      <c r="B1519" s="96"/>
    </row>
    <row r="1520" ht="12.75">
      <c r="B1520" s="96"/>
    </row>
    <row r="1521" ht="12.75">
      <c r="B1521" s="96"/>
    </row>
    <row r="1522" ht="12.75">
      <c r="B1522" s="96"/>
    </row>
    <row r="1523" ht="12.75">
      <c r="B1523" s="96"/>
    </row>
    <row r="1524" ht="12.75">
      <c r="B1524" s="96"/>
    </row>
    <row r="1525" ht="12.75">
      <c r="B1525" s="96"/>
    </row>
    <row r="1526" ht="12.75">
      <c r="B1526" s="96"/>
    </row>
    <row r="1527" ht="12.75">
      <c r="B1527" s="96"/>
    </row>
    <row r="1528" ht="12.75">
      <c r="B1528" s="96"/>
    </row>
    <row r="1529" ht="12.75">
      <c r="B1529" s="96"/>
    </row>
    <row r="1530" ht="12.75">
      <c r="B1530" s="96"/>
    </row>
    <row r="1531" ht="12.75">
      <c r="B1531" s="96"/>
    </row>
    <row r="1532" ht="12.75">
      <c r="B1532" s="96"/>
    </row>
    <row r="1533" ht="12.75">
      <c r="B1533" s="96"/>
    </row>
    <row r="1534" ht="12.75">
      <c r="B1534" s="96"/>
    </row>
    <row r="1535" ht="12.75">
      <c r="B1535" s="96"/>
    </row>
    <row r="1536" ht="12.75">
      <c r="B1536" s="96"/>
    </row>
    <row r="1537" ht="12.75">
      <c r="B1537" s="96"/>
    </row>
    <row r="1538" ht="12.75">
      <c r="B1538" s="96"/>
    </row>
    <row r="1539" ht="12.75">
      <c r="B1539" s="96"/>
    </row>
    <row r="1540" ht="12.75">
      <c r="B1540" s="96"/>
    </row>
    <row r="1541" ht="12.75">
      <c r="B1541" s="96"/>
    </row>
    <row r="1542" ht="12.75">
      <c r="B1542" s="96"/>
    </row>
    <row r="1543" ht="12.75">
      <c r="B1543" s="96"/>
    </row>
    <row r="1544" ht="12.75">
      <c r="B1544" s="96"/>
    </row>
    <row r="1545" ht="12.75">
      <c r="B1545" s="96"/>
    </row>
    <row r="1546" ht="12.75">
      <c r="B1546" s="96"/>
    </row>
    <row r="1547" ht="12.75">
      <c r="B1547" s="96"/>
    </row>
    <row r="1548" ht="12.75">
      <c r="B1548" s="96"/>
    </row>
    <row r="1549" ht="12.75">
      <c r="B1549" s="96"/>
    </row>
    <row r="1550" ht="12.75">
      <c r="B1550" s="96"/>
    </row>
    <row r="1551" ht="12.75">
      <c r="B1551" s="96"/>
    </row>
    <row r="1552" ht="12.75">
      <c r="B1552" s="96"/>
    </row>
    <row r="1553" ht="12.75">
      <c r="B1553" s="96"/>
    </row>
    <row r="1554" ht="12.75">
      <c r="B1554" s="96"/>
    </row>
    <row r="1555" ht="12.75">
      <c r="B1555" s="96"/>
    </row>
    <row r="1556" ht="12.75">
      <c r="B1556" s="96"/>
    </row>
    <row r="1557" ht="12.75">
      <c r="B1557" s="96"/>
    </row>
    <row r="1558" ht="12.75">
      <c r="B1558" s="96"/>
    </row>
    <row r="1559" ht="12.75">
      <c r="B1559" s="96"/>
    </row>
    <row r="1560" ht="12.75">
      <c r="B1560" s="96"/>
    </row>
    <row r="1561" ht="12.75">
      <c r="B1561" s="96"/>
    </row>
    <row r="1562" ht="12.75">
      <c r="B1562" s="96"/>
    </row>
    <row r="1563" ht="12.75">
      <c r="B1563" s="96"/>
    </row>
    <row r="1564" ht="12.75">
      <c r="B1564" s="96"/>
    </row>
    <row r="1565" ht="12.75">
      <c r="B1565" s="96"/>
    </row>
    <row r="1566" ht="12.75">
      <c r="B1566" s="96"/>
    </row>
    <row r="1567" ht="12.75">
      <c r="B1567" s="96"/>
    </row>
    <row r="1568" ht="12.75">
      <c r="B1568" s="96"/>
    </row>
    <row r="1569" ht="12.75">
      <c r="B1569" s="96"/>
    </row>
    <row r="1570" ht="12.75">
      <c r="B1570" s="96"/>
    </row>
    <row r="1571" ht="12.75">
      <c r="B1571" s="96"/>
    </row>
    <row r="1572" ht="12.75">
      <c r="B1572" s="96"/>
    </row>
    <row r="1573" ht="12.75">
      <c r="B1573" s="96"/>
    </row>
    <row r="1574" ht="12.75">
      <c r="B1574" s="96"/>
    </row>
    <row r="1575" ht="12.75">
      <c r="B1575" s="96"/>
    </row>
    <row r="1576" ht="12.75">
      <c r="B1576" s="96"/>
    </row>
    <row r="1577" ht="12.75">
      <c r="B1577" s="96"/>
    </row>
    <row r="1578" ht="12.75">
      <c r="B1578" s="96"/>
    </row>
    <row r="1579" ht="12.75">
      <c r="B1579" s="96"/>
    </row>
    <row r="1580" ht="12.75">
      <c r="B1580" s="96"/>
    </row>
    <row r="1581" ht="12.75">
      <c r="B1581" s="96"/>
    </row>
    <row r="1582" ht="12.75">
      <c r="B1582" s="96"/>
    </row>
    <row r="1583" ht="12.75">
      <c r="B1583" s="96"/>
    </row>
    <row r="1584" ht="12.75">
      <c r="B1584" s="96"/>
    </row>
    <row r="1585" ht="12.75">
      <c r="B1585" s="96"/>
    </row>
    <row r="1586" ht="12.75">
      <c r="B1586" s="96"/>
    </row>
    <row r="1587" ht="12.75">
      <c r="B1587" s="96"/>
    </row>
    <row r="1588" ht="12.75">
      <c r="B1588" s="96"/>
    </row>
    <row r="1589" ht="12.75">
      <c r="B1589" s="96"/>
    </row>
    <row r="1590" ht="12.75">
      <c r="B1590" s="96"/>
    </row>
    <row r="1591" ht="12.75">
      <c r="B1591" s="96"/>
    </row>
    <row r="1592" ht="12.75">
      <c r="B1592" s="96"/>
    </row>
    <row r="1593" ht="12.75">
      <c r="B1593" s="96"/>
    </row>
    <row r="1594" ht="12.75">
      <c r="B1594" s="96"/>
    </row>
    <row r="1595" ht="12.75">
      <c r="B1595" s="96"/>
    </row>
    <row r="1596" ht="12.75">
      <c r="B1596" s="96"/>
    </row>
    <row r="1597" ht="12.75">
      <c r="B1597" s="96"/>
    </row>
    <row r="1598" ht="12.75">
      <c r="B1598" s="96"/>
    </row>
    <row r="1599" ht="12.75">
      <c r="B1599" s="96"/>
    </row>
    <row r="1600" ht="12.75">
      <c r="B1600" s="96"/>
    </row>
    <row r="1601" ht="12.75">
      <c r="B1601" s="96"/>
    </row>
    <row r="1602" ht="12.75">
      <c r="B1602" s="96"/>
    </row>
    <row r="1603" ht="12.75">
      <c r="B1603" s="96"/>
    </row>
    <row r="1604" ht="12.75">
      <c r="B1604" s="96"/>
    </row>
    <row r="1605" ht="12.75">
      <c r="B1605" s="96"/>
    </row>
    <row r="1606" ht="12.75">
      <c r="B1606" s="96"/>
    </row>
    <row r="1607" ht="12.75">
      <c r="B1607" s="96"/>
    </row>
    <row r="1608" ht="12.75">
      <c r="B1608" s="96"/>
    </row>
    <row r="1609" ht="12.75">
      <c r="B1609" s="96"/>
    </row>
    <row r="1610" ht="12.75">
      <c r="B1610" s="96"/>
    </row>
    <row r="1611" ht="12.75">
      <c r="B1611" s="96"/>
    </row>
    <row r="1612" ht="12.75">
      <c r="B1612" s="96"/>
    </row>
    <row r="1613" ht="12.75">
      <c r="B1613" s="96"/>
    </row>
    <row r="1614" ht="12.75">
      <c r="B1614" s="96"/>
    </row>
    <row r="1615" ht="12.75">
      <c r="B1615" s="96"/>
    </row>
    <row r="1616" ht="12.75">
      <c r="B1616" s="96"/>
    </row>
    <row r="1617" ht="12.75">
      <c r="B1617" s="96"/>
    </row>
    <row r="1618" ht="12.75">
      <c r="B1618" s="96"/>
    </row>
    <row r="1619" ht="12.75">
      <c r="B1619" s="96"/>
    </row>
    <row r="1620" ht="12.75">
      <c r="B1620" s="96"/>
    </row>
    <row r="1621" ht="12.75">
      <c r="B1621" s="96"/>
    </row>
    <row r="1622" ht="12.75">
      <c r="B1622" s="96"/>
    </row>
    <row r="1623" ht="12.75">
      <c r="B1623" s="96"/>
    </row>
    <row r="1624" ht="12.75">
      <c r="B1624" s="96"/>
    </row>
    <row r="1625" ht="12.75">
      <c r="B1625" s="96"/>
    </row>
    <row r="1626" ht="12.75">
      <c r="B1626" s="96"/>
    </row>
    <row r="1627" ht="12.75">
      <c r="B1627" s="96"/>
    </row>
    <row r="1628" ht="12.75">
      <c r="B1628" s="96"/>
    </row>
    <row r="1629" ht="12.75">
      <c r="B1629" s="96"/>
    </row>
    <row r="1630" ht="12.75">
      <c r="B1630" s="96"/>
    </row>
    <row r="1631" ht="12.75">
      <c r="B1631" s="96"/>
    </row>
    <row r="1632" ht="12.75">
      <c r="B1632" s="96"/>
    </row>
    <row r="1633" ht="12.75">
      <c r="B1633" s="96"/>
    </row>
    <row r="1634" ht="12.75">
      <c r="B1634" s="96"/>
    </row>
    <row r="1635" ht="12.75">
      <c r="B1635" s="96"/>
    </row>
    <row r="1636" ht="12.75">
      <c r="B1636" s="96"/>
    </row>
    <row r="1637" ht="12.75">
      <c r="B1637" s="96"/>
    </row>
    <row r="1638" ht="12.75">
      <c r="B1638" s="96"/>
    </row>
    <row r="1639" ht="12.75">
      <c r="B1639" s="96"/>
    </row>
    <row r="1640" ht="12.75">
      <c r="B1640" s="96"/>
    </row>
    <row r="1641" ht="12.75">
      <c r="B1641" s="96"/>
    </row>
    <row r="1642" ht="12.75">
      <c r="B1642" s="96"/>
    </row>
    <row r="1643" ht="12.75">
      <c r="B1643" s="96"/>
    </row>
    <row r="1644" ht="12.75">
      <c r="B1644" s="96"/>
    </row>
    <row r="1645" ht="12.75">
      <c r="B1645" s="96"/>
    </row>
    <row r="1646" ht="12.75">
      <c r="B1646" s="96"/>
    </row>
    <row r="1647" ht="12.75">
      <c r="B1647" s="96"/>
    </row>
    <row r="1648" ht="12.75">
      <c r="B1648" s="96"/>
    </row>
    <row r="1649" ht="12.75">
      <c r="B1649" s="96"/>
    </row>
    <row r="1650" ht="12.75">
      <c r="B1650" s="96"/>
    </row>
    <row r="1651" ht="12.75">
      <c r="B1651" s="96"/>
    </row>
    <row r="1652" ht="12.75">
      <c r="B1652" s="96"/>
    </row>
    <row r="1653" ht="12.75">
      <c r="B1653" s="96"/>
    </row>
    <row r="1654" ht="12.75">
      <c r="B1654" s="96"/>
    </row>
    <row r="1655" ht="12.75">
      <c r="B1655" s="96"/>
    </row>
    <row r="1656" ht="12.75">
      <c r="B1656" s="96"/>
    </row>
    <row r="1657" ht="12.75">
      <c r="B1657" s="96"/>
    </row>
    <row r="1658" ht="12.75">
      <c r="B1658" s="96"/>
    </row>
    <row r="1659" ht="12.75">
      <c r="B1659" s="96"/>
    </row>
    <row r="1660" ht="12.75">
      <c r="B1660" s="96"/>
    </row>
    <row r="1661" ht="12.75">
      <c r="B1661" s="96"/>
    </row>
    <row r="1662" ht="12.75">
      <c r="B1662" s="96"/>
    </row>
    <row r="1663" ht="12.75">
      <c r="B1663" s="96"/>
    </row>
    <row r="1664" ht="12.75">
      <c r="B1664" s="96"/>
    </row>
    <row r="1665" ht="12.75">
      <c r="B1665" s="96"/>
    </row>
    <row r="1666" ht="12.75">
      <c r="B1666" s="96"/>
    </row>
    <row r="1667" ht="12.75">
      <c r="B1667" s="96"/>
    </row>
    <row r="1668" ht="12.75">
      <c r="B1668" s="96"/>
    </row>
    <row r="1669" ht="12.75">
      <c r="B1669" s="96"/>
    </row>
    <row r="1670" ht="12.75">
      <c r="B1670" s="96"/>
    </row>
    <row r="1671" ht="12.75">
      <c r="B1671" s="96"/>
    </row>
    <row r="1672" ht="12.75">
      <c r="B1672" s="96"/>
    </row>
    <row r="1673" ht="12.75">
      <c r="B1673" s="96"/>
    </row>
    <row r="1674" ht="12.75">
      <c r="B1674" s="96"/>
    </row>
    <row r="1675" ht="12.75">
      <c r="B1675" s="96"/>
    </row>
    <row r="1676" ht="12.75">
      <c r="B1676" s="96"/>
    </row>
    <row r="1677" ht="12.75">
      <c r="B1677" s="96"/>
    </row>
    <row r="1678" ht="12.75">
      <c r="B1678" s="96"/>
    </row>
    <row r="1679" ht="12.75">
      <c r="B1679" s="96"/>
    </row>
    <row r="1680" ht="12.75">
      <c r="B1680" s="96"/>
    </row>
    <row r="1681" ht="12.75">
      <c r="B1681" s="96"/>
    </row>
    <row r="1682" ht="12.75">
      <c r="B1682" s="96"/>
    </row>
    <row r="1683" ht="12.75">
      <c r="B1683" s="96"/>
    </row>
    <row r="1684" ht="12.75">
      <c r="B1684" s="96"/>
    </row>
    <row r="1685" ht="12.75">
      <c r="B1685" s="96"/>
    </row>
    <row r="1686" ht="12.75">
      <c r="B1686" s="96"/>
    </row>
    <row r="1687" ht="12.75">
      <c r="B1687" s="96"/>
    </row>
    <row r="1688" ht="12.75">
      <c r="B1688" s="96"/>
    </row>
    <row r="1689" ht="12.75">
      <c r="B1689" s="96"/>
    </row>
    <row r="1690" ht="12.75">
      <c r="B1690" s="96"/>
    </row>
    <row r="1691" ht="12.75">
      <c r="B1691" s="96"/>
    </row>
    <row r="1692" ht="12.75">
      <c r="B1692" s="96"/>
    </row>
    <row r="1693" ht="12.75">
      <c r="B1693" s="96"/>
    </row>
    <row r="1694" ht="12.75">
      <c r="B1694" s="96"/>
    </row>
    <row r="1695" ht="12.75">
      <c r="B1695" s="96"/>
    </row>
    <row r="1696" ht="12.75">
      <c r="B1696" s="96"/>
    </row>
    <row r="1697" ht="12.75">
      <c r="B1697" s="96"/>
    </row>
    <row r="1698" ht="12.75">
      <c r="B1698" s="96"/>
    </row>
    <row r="1699" ht="12.75">
      <c r="B1699" s="96"/>
    </row>
    <row r="1700" ht="12.75">
      <c r="B1700" s="96"/>
    </row>
    <row r="1701" ht="12.75">
      <c r="B1701" s="96"/>
    </row>
    <row r="1702" ht="12.75">
      <c r="B1702" s="96"/>
    </row>
    <row r="1703" ht="12.75">
      <c r="B1703" s="96"/>
    </row>
    <row r="1704" ht="12.75">
      <c r="B1704" s="96"/>
    </row>
    <row r="1705" ht="12.75">
      <c r="B1705" s="96"/>
    </row>
    <row r="1706" ht="12.75">
      <c r="B1706" s="96"/>
    </row>
    <row r="1707" ht="12.75">
      <c r="B1707" s="96"/>
    </row>
    <row r="1708" ht="12.75">
      <c r="B1708" s="96"/>
    </row>
    <row r="1709" ht="12.75">
      <c r="B1709" s="96"/>
    </row>
    <row r="1710" ht="12.75">
      <c r="B1710" s="96"/>
    </row>
    <row r="1711" ht="12.75">
      <c r="B1711" s="96"/>
    </row>
    <row r="1712" ht="12.75">
      <c r="B1712" s="96"/>
    </row>
    <row r="1713" ht="12.75">
      <c r="B1713" s="96"/>
    </row>
    <row r="1714" ht="12.75">
      <c r="B1714" s="96"/>
    </row>
    <row r="1715" ht="12.75">
      <c r="B1715" s="96"/>
    </row>
    <row r="1716" ht="12.75">
      <c r="B1716" s="96"/>
    </row>
    <row r="1717" ht="12.75">
      <c r="B1717" s="96"/>
    </row>
    <row r="1718" ht="12.75">
      <c r="B1718" s="96"/>
    </row>
    <row r="1719" ht="12.75">
      <c r="B1719" s="96"/>
    </row>
    <row r="1720" ht="12.75">
      <c r="B1720" s="96"/>
    </row>
    <row r="1721" ht="12.75">
      <c r="B1721" s="96"/>
    </row>
    <row r="1722" ht="12.75">
      <c r="B1722" s="96"/>
    </row>
    <row r="1723" ht="12.75">
      <c r="B1723" s="96"/>
    </row>
    <row r="1724" ht="12.75">
      <c r="B1724" s="96"/>
    </row>
    <row r="1725" ht="12.75">
      <c r="B1725" s="96"/>
    </row>
    <row r="1726" ht="12.75">
      <c r="B1726" s="96"/>
    </row>
    <row r="1727" ht="12.75">
      <c r="B1727" s="96"/>
    </row>
    <row r="1728" ht="12.75">
      <c r="B1728" s="96"/>
    </row>
    <row r="1729" ht="12.75">
      <c r="B1729" s="96"/>
    </row>
    <row r="1730" ht="12.75">
      <c r="B1730" s="96"/>
    </row>
    <row r="1731" ht="12.75">
      <c r="B1731" s="96"/>
    </row>
    <row r="1732" ht="12.75">
      <c r="B1732" s="96"/>
    </row>
    <row r="1733" ht="12.75">
      <c r="B1733" s="96"/>
    </row>
    <row r="1734" ht="12.75">
      <c r="B1734" s="96"/>
    </row>
    <row r="1735" ht="12.75">
      <c r="B1735" s="96"/>
    </row>
    <row r="1736" ht="12.75">
      <c r="B1736" s="96"/>
    </row>
    <row r="1737" ht="12.75">
      <c r="B1737" s="96"/>
    </row>
    <row r="1738" ht="12.75">
      <c r="B1738" s="96"/>
    </row>
    <row r="1739" ht="12.75">
      <c r="B1739" s="96"/>
    </row>
    <row r="1740" ht="12.75">
      <c r="B1740" s="96"/>
    </row>
    <row r="1741" ht="12.75">
      <c r="B1741" s="96"/>
    </row>
    <row r="1742" ht="12.75">
      <c r="B1742" s="96"/>
    </row>
    <row r="1743" ht="12.75">
      <c r="B1743" s="96"/>
    </row>
    <row r="1744" ht="12.75">
      <c r="B1744" s="96"/>
    </row>
    <row r="1745" ht="12.75">
      <c r="B1745" s="96"/>
    </row>
    <row r="1746" ht="12.75">
      <c r="B1746" s="96"/>
    </row>
    <row r="1747" ht="12.75">
      <c r="B1747" s="96"/>
    </row>
    <row r="1748" ht="12.75">
      <c r="B1748" s="96"/>
    </row>
    <row r="1749" ht="12.75">
      <c r="B1749" s="96"/>
    </row>
    <row r="1750" ht="12.75">
      <c r="B1750" s="96"/>
    </row>
    <row r="1751" ht="12.75">
      <c r="B1751" s="96"/>
    </row>
    <row r="1752" ht="12.75">
      <c r="B1752" s="96"/>
    </row>
    <row r="1753" ht="12.75">
      <c r="B1753" s="96"/>
    </row>
    <row r="1754" ht="12.75">
      <c r="B1754" s="96"/>
    </row>
    <row r="1755" ht="12.75">
      <c r="B1755" s="96"/>
    </row>
    <row r="1756" ht="12.75">
      <c r="B1756" s="96"/>
    </row>
    <row r="1757" ht="12.75">
      <c r="B1757" s="96"/>
    </row>
    <row r="1758" ht="12.75">
      <c r="B1758" s="96"/>
    </row>
    <row r="1759" ht="12.75">
      <c r="B1759" s="96"/>
    </row>
    <row r="1760" ht="12.75">
      <c r="B1760" s="96"/>
    </row>
    <row r="1761" ht="12.75">
      <c r="B1761" s="96"/>
    </row>
    <row r="1762" ht="12.75">
      <c r="B1762" s="96"/>
    </row>
    <row r="1763" ht="12.75">
      <c r="B1763" s="96"/>
    </row>
    <row r="1764" ht="12.75">
      <c r="B1764" s="96"/>
    </row>
    <row r="1765" ht="12.75">
      <c r="B1765" s="96"/>
    </row>
    <row r="1766" ht="12.75">
      <c r="B1766" s="96"/>
    </row>
    <row r="1767" ht="12.75">
      <c r="B1767" s="96"/>
    </row>
    <row r="1768" ht="12.75">
      <c r="B1768" s="96"/>
    </row>
    <row r="1769" ht="12.75">
      <c r="B1769" s="96"/>
    </row>
    <row r="1770" ht="12.75">
      <c r="B1770" s="96"/>
    </row>
    <row r="1771" ht="12.75">
      <c r="B1771" s="96"/>
    </row>
    <row r="1772" ht="12.75">
      <c r="B1772" s="96"/>
    </row>
    <row r="1773" ht="12.75">
      <c r="B1773" s="96"/>
    </row>
    <row r="1774" ht="12.75">
      <c r="B1774" s="96"/>
    </row>
    <row r="1775" ht="12.75">
      <c r="B1775" s="96"/>
    </row>
    <row r="1776" ht="12.75">
      <c r="B1776" s="96"/>
    </row>
    <row r="1777" ht="12.75">
      <c r="B1777" s="96"/>
    </row>
    <row r="1778" ht="12.75">
      <c r="B1778" s="96"/>
    </row>
    <row r="1779" ht="12.75">
      <c r="B1779" s="96"/>
    </row>
    <row r="1780" ht="12.75">
      <c r="B1780" s="96"/>
    </row>
    <row r="1781" ht="12.75">
      <c r="B1781" s="96"/>
    </row>
    <row r="1782" ht="12.75">
      <c r="B1782" s="96"/>
    </row>
    <row r="1783" ht="12.75">
      <c r="B1783" s="96"/>
    </row>
    <row r="1784" ht="12.75">
      <c r="B1784" s="96"/>
    </row>
    <row r="1785" ht="12.75">
      <c r="B1785" s="96"/>
    </row>
    <row r="1786" ht="12.75">
      <c r="B1786" s="96"/>
    </row>
    <row r="1787" ht="12.75">
      <c r="B1787" s="96"/>
    </row>
    <row r="1788" ht="12.75">
      <c r="B1788" s="96"/>
    </row>
    <row r="1789" ht="12.75">
      <c r="B1789" s="96"/>
    </row>
    <row r="1790" ht="12.75">
      <c r="B1790" s="96"/>
    </row>
    <row r="1791" ht="12.75">
      <c r="B1791" s="96"/>
    </row>
    <row r="1792" ht="12.75">
      <c r="B1792" s="96"/>
    </row>
    <row r="1793" ht="12.75">
      <c r="B1793" s="96"/>
    </row>
    <row r="1794" ht="12.75">
      <c r="B1794" s="96"/>
    </row>
    <row r="1795" ht="12.75">
      <c r="B1795" s="96"/>
    </row>
    <row r="1796" ht="12.75">
      <c r="B1796" s="96"/>
    </row>
    <row r="1797" ht="12.75">
      <c r="B1797" s="96"/>
    </row>
    <row r="1798" ht="12.75">
      <c r="B1798" s="96"/>
    </row>
    <row r="1799" ht="12.75">
      <c r="B1799" s="96"/>
    </row>
    <row r="1800" ht="12.75">
      <c r="B1800" s="96"/>
    </row>
    <row r="1801" ht="12.75">
      <c r="B1801" s="96"/>
    </row>
    <row r="1802" ht="12.75">
      <c r="B1802" s="96"/>
    </row>
    <row r="1803" ht="12.75">
      <c r="B1803" s="96"/>
    </row>
    <row r="1804" ht="12.75">
      <c r="B1804" s="96"/>
    </row>
    <row r="1805" ht="12.75">
      <c r="B1805" s="96"/>
    </row>
    <row r="1806" ht="12.75">
      <c r="B1806" s="96"/>
    </row>
    <row r="1807" ht="12.75">
      <c r="B1807" s="96"/>
    </row>
    <row r="1808" ht="12.75">
      <c r="B1808" s="96"/>
    </row>
    <row r="1809" ht="12.75">
      <c r="B1809" s="96"/>
    </row>
    <row r="1810" ht="12.75">
      <c r="B1810" s="96"/>
    </row>
    <row r="1811" ht="12.75">
      <c r="B1811" s="96"/>
    </row>
    <row r="1812" ht="12.75">
      <c r="B1812" s="96"/>
    </row>
    <row r="1813" ht="12.75">
      <c r="B1813" s="96"/>
    </row>
    <row r="1814" ht="12.75">
      <c r="B1814" s="96"/>
    </row>
    <row r="1815" ht="12.75">
      <c r="B1815" s="96"/>
    </row>
    <row r="1816" ht="12.75">
      <c r="B1816" s="96"/>
    </row>
    <row r="1817" ht="12.75">
      <c r="B1817" s="96"/>
    </row>
    <row r="1818" ht="12.75">
      <c r="B1818" s="96"/>
    </row>
    <row r="1819" ht="12.75">
      <c r="B1819" s="96"/>
    </row>
    <row r="1820" ht="12.75">
      <c r="B1820" s="96"/>
    </row>
    <row r="1821" ht="12.75">
      <c r="B1821" s="96"/>
    </row>
    <row r="1822" ht="12.75">
      <c r="B1822" s="96"/>
    </row>
    <row r="1823" ht="12.75">
      <c r="B1823" s="96"/>
    </row>
    <row r="1824" ht="12.75">
      <c r="B1824" s="96"/>
    </row>
    <row r="1825" ht="12.75">
      <c r="B1825" s="96"/>
    </row>
    <row r="1826" ht="12.75">
      <c r="B1826" s="96"/>
    </row>
    <row r="1827" ht="12.75">
      <c r="B1827" s="96"/>
    </row>
    <row r="1828" ht="12.75">
      <c r="B1828" s="96"/>
    </row>
    <row r="1829" ht="12.75">
      <c r="B1829" s="96"/>
    </row>
    <row r="1830" ht="12.75">
      <c r="B1830" s="96"/>
    </row>
    <row r="1831" ht="12.75">
      <c r="B1831" s="96"/>
    </row>
    <row r="1832" ht="12.75">
      <c r="B1832" s="96"/>
    </row>
    <row r="1833" ht="12.75">
      <c r="B1833" s="96"/>
    </row>
    <row r="1834" ht="12.75">
      <c r="B1834" s="96"/>
    </row>
    <row r="1835" ht="12.75">
      <c r="B1835" s="96"/>
    </row>
    <row r="1836" ht="12.75">
      <c r="B1836" s="96"/>
    </row>
    <row r="1837" ht="12.75">
      <c r="B1837" s="96"/>
    </row>
    <row r="1838" ht="12.75">
      <c r="B1838" s="96"/>
    </row>
    <row r="1839" ht="12.75">
      <c r="B1839" s="96"/>
    </row>
    <row r="1840" ht="12.75">
      <c r="B1840" s="96"/>
    </row>
    <row r="1841" ht="12.75">
      <c r="B1841" s="96"/>
    </row>
    <row r="1842" ht="12.75">
      <c r="B1842" s="96"/>
    </row>
    <row r="1843" ht="12.75">
      <c r="B1843" s="96"/>
    </row>
    <row r="1844" ht="12.75">
      <c r="B1844" s="96"/>
    </row>
    <row r="1845" ht="12.75">
      <c r="B1845" s="96"/>
    </row>
    <row r="1846" ht="12.75">
      <c r="B1846" s="96"/>
    </row>
    <row r="1847" ht="12.75">
      <c r="B1847" s="96"/>
    </row>
    <row r="1848" ht="12.75">
      <c r="B1848" s="96"/>
    </row>
    <row r="1849" ht="12.75">
      <c r="B1849" s="96"/>
    </row>
    <row r="1850" ht="12.75">
      <c r="B1850" s="96"/>
    </row>
    <row r="1851" ht="12.75">
      <c r="B1851" s="96"/>
    </row>
    <row r="1852" ht="12.75">
      <c r="B1852" s="96"/>
    </row>
    <row r="1853" ht="12.75">
      <c r="B1853" s="96"/>
    </row>
    <row r="1854" ht="12.75">
      <c r="B1854" s="96"/>
    </row>
    <row r="1855" ht="12.75">
      <c r="B1855" s="96"/>
    </row>
    <row r="1856" ht="12.75">
      <c r="B1856" s="96"/>
    </row>
    <row r="1857" ht="12.75">
      <c r="B1857" s="96"/>
    </row>
    <row r="1858" ht="12.75">
      <c r="B1858" s="96"/>
    </row>
    <row r="1859" ht="12.75">
      <c r="B1859" s="96"/>
    </row>
    <row r="1860" ht="12.75">
      <c r="B1860" s="96"/>
    </row>
    <row r="1861" ht="12.75">
      <c r="B1861" s="96"/>
    </row>
    <row r="1862" ht="12.75">
      <c r="B1862" s="96"/>
    </row>
    <row r="1863" ht="12.75">
      <c r="B1863" s="96"/>
    </row>
    <row r="1864" ht="12.75">
      <c r="B1864" s="96"/>
    </row>
    <row r="1865" ht="12.75">
      <c r="B1865" s="96"/>
    </row>
    <row r="1866" ht="12.75">
      <c r="B1866" s="96"/>
    </row>
    <row r="1867" ht="12.75">
      <c r="B1867" s="96"/>
    </row>
    <row r="1868" ht="12.75">
      <c r="B1868" s="96"/>
    </row>
    <row r="1869" ht="12.75">
      <c r="B1869" s="96"/>
    </row>
    <row r="1870" ht="12.75">
      <c r="B1870" s="96"/>
    </row>
    <row r="1871" ht="12.75">
      <c r="B1871" s="96"/>
    </row>
    <row r="1872" ht="12.75">
      <c r="B1872" s="96"/>
    </row>
    <row r="1873" ht="12.75">
      <c r="B1873" s="96"/>
    </row>
    <row r="1874" ht="12.75">
      <c r="B1874" s="96"/>
    </row>
    <row r="1875" ht="12.75">
      <c r="B1875" s="96"/>
    </row>
    <row r="1876" ht="12.75">
      <c r="B1876" s="96"/>
    </row>
    <row r="1877" ht="12.75">
      <c r="B1877" s="96"/>
    </row>
    <row r="1878" ht="12.75">
      <c r="B1878" s="96"/>
    </row>
    <row r="1879" ht="12.75">
      <c r="B1879" s="96"/>
    </row>
    <row r="1880" ht="12.75">
      <c r="B1880" s="96"/>
    </row>
    <row r="1881" ht="12.75">
      <c r="B1881" s="96"/>
    </row>
    <row r="1882" ht="12.75">
      <c r="B1882" s="96"/>
    </row>
    <row r="1883" ht="12.75">
      <c r="B1883" s="96"/>
    </row>
    <row r="1884" ht="12.75">
      <c r="B1884" s="96"/>
    </row>
    <row r="1885" ht="12.75">
      <c r="B1885" s="96"/>
    </row>
    <row r="1886" ht="12.75">
      <c r="B1886" s="96"/>
    </row>
    <row r="1887" ht="12.75">
      <c r="B1887" s="96"/>
    </row>
    <row r="1888" ht="12.75">
      <c r="B1888" s="96"/>
    </row>
    <row r="1889" ht="12.75">
      <c r="B1889" s="96"/>
    </row>
    <row r="1890" ht="12.75">
      <c r="B1890" s="96"/>
    </row>
    <row r="1891" ht="12.75">
      <c r="B1891" s="96"/>
    </row>
    <row r="1892" ht="12.75">
      <c r="B1892" s="96"/>
    </row>
    <row r="1893" ht="12.75">
      <c r="B1893" s="96"/>
    </row>
    <row r="1894" ht="12.75">
      <c r="B1894" s="96"/>
    </row>
    <row r="1895" ht="12.75">
      <c r="B1895" s="96"/>
    </row>
    <row r="1896" ht="12.75">
      <c r="B1896" s="96"/>
    </row>
    <row r="1897" ht="12.75">
      <c r="B1897" s="96"/>
    </row>
    <row r="1898" ht="12.75">
      <c r="B1898" s="96"/>
    </row>
    <row r="1899" ht="12.75">
      <c r="B1899" s="96"/>
    </row>
    <row r="1900" ht="12.75">
      <c r="B1900" s="96"/>
    </row>
    <row r="1901" ht="12.75">
      <c r="B1901" s="96"/>
    </row>
    <row r="1902" ht="12.75">
      <c r="B1902" s="96"/>
    </row>
    <row r="1903" ht="12.75">
      <c r="B1903" s="96"/>
    </row>
    <row r="1904" ht="12.75">
      <c r="B1904" s="96"/>
    </row>
    <row r="1905" ht="12.75">
      <c r="B1905" s="96"/>
    </row>
    <row r="1906" ht="12.75">
      <c r="B1906" s="96"/>
    </row>
    <row r="1907" ht="12.75">
      <c r="B1907" s="96"/>
    </row>
    <row r="1908" ht="12.75">
      <c r="B1908" s="96"/>
    </row>
    <row r="1909" ht="12.75">
      <c r="B1909" s="96"/>
    </row>
    <row r="1910" ht="12.75">
      <c r="B1910" s="96"/>
    </row>
    <row r="1911" ht="12.75">
      <c r="B1911" s="96"/>
    </row>
    <row r="1912" ht="12.75">
      <c r="B1912" s="96"/>
    </row>
    <row r="1913" ht="12.75">
      <c r="B1913" s="96"/>
    </row>
    <row r="1914" ht="12.75">
      <c r="B1914" s="96"/>
    </row>
    <row r="1915" ht="12.75">
      <c r="B1915" s="96"/>
    </row>
    <row r="1916" ht="12.75">
      <c r="B1916" s="96"/>
    </row>
    <row r="1917" ht="12.75">
      <c r="B1917" s="96"/>
    </row>
    <row r="1918" ht="12.75">
      <c r="B1918" s="96"/>
    </row>
    <row r="1919" ht="12.75">
      <c r="B1919" s="96"/>
    </row>
    <row r="1920" ht="12.75">
      <c r="B1920" s="96"/>
    </row>
    <row r="1921" ht="12.75">
      <c r="B1921" s="96"/>
    </row>
    <row r="1922" ht="12.75">
      <c r="B1922" s="96"/>
    </row>
    <row r="1923" ht="12.75">
      <c r="B1923" s="96"/>
    </row>
    <row r="1924" ht="12.75">
      <c r="B1924" s="96"/>
    </row>
    <row r="1925" ht="12.75">
      <c r="B1925" s="96"/>
    </row>
    <row r="1926" ht="12.75">
      <c r="B1926" s="96"/>
    </row>
    <row r="1927" ht="12.75">
      <c r="B1927" s="96"/>
    </row>
    <row r="1928" ht="12.75">
      <c r="B1928" s="96"/>
    </row>
    <row r="1929" ht="12.75">
      <c r="B1929" s="96"/>
    </row>
    <row r="1930" ht="12.75">
      <c r="B1930" s="96"/>
    </row>
    <row r="1931" ht="12.75">
      <c r="B1931" s="96"/>
    </row>
    <row r="1932" ht="12.75">
      <c r="B1932" s="96"/>
    </row>
    <row r="1933" ht="12.75">
      <c r="B1933" s="96"/>
    </row>
    <row r="1934" ht="12.75">
      <c r="B1934" s="96"/>
    </row>
    <row r="1935" ht="12.75">
      <c r="B1935" s="96"/>
    </row>
    <row r="1936" ht="12.75">
      <c r="B1936" s="96"/>
    </row>
    <row r="1937" ht="12.75">
      <c r="B1937" s="96"/>
    </row>
    <row r="1938" ht="12.75">
      <c r="B1938" s="96"/>
    </row>
    <row r="1939" ht="12.75">
      <c r="B1939" s="96"/>
    </row>
    <row r="1940" ht="12.75">
      <c r="B1940" s="96"/>
    </row>
    <row r="1941" ht="12.75">
      <c r="B1941" s="96"/>
    </row>
    <row r="1942" ht="12.75">
      <c r="B1942" s="96"/>
    </row>
    <row r="1943" ht="12.75">
      <c r="B1943" s="96"/>
    </row>
    <row r="1944" ht="12.75">
      <c r="B1944" s="96"/>
    </row>
    <row r="1945" ht="12.75">
      <c r="B1945" s="96"/>
    </row>
    <row r="1946" ht="12.75">
      <c r="B1946" s="96"/>
    </row>
    <row r="1947" ht="12.75">
      <c r="B1947" s="96"/>
    </row>
    <row r="1948" ht="12.75">
      <c r="B1948" s="96"/>
    </row>
    <row r="1949" ht="12.75">
      <c r="B1949" s="96"/>
    </row>
    <row r="1950" ht="12.75">
      <c r="B1950" s="96"/>
    </row>
    <row r="1951" ht="12.75">
      <c r="B1951" s="96"/>
    </row>
    <row r="1952" ht="12.75">
      <c r="B1952" s="96"/>
    </row>
    <row r="1953" ht="12.75">
      <c r="B1953" s="96"/>
    </row>
    <row r="1954" ht="12.75">
      <c r="B1954" s="96"/>
    </row>
    <row r="1955" ht="12.75">
      <c r="B1955" s="96"/>
    </row>
    <row r="1956" ht="12.75">
      <c r="B1956" s="96"/>
    </row>
    <row r="1957" ht="12.75">
      <c r="B1957" s="96"/>
    </row>
    <row r="1958" ht="12.75">
      <c r="B1958" s="96"/>
    </row>
    <row r="1959" ht="12.75">
      <c r="B1959" s="96"/>
    </row>
    <row r="1960" ht="12.75">
      <c r="B1960" s="96"/>
    </row>
    <row r="1961" ht="12.75">
      <c r="B1961" s="96"/>
    </row>
    <row r="1962" ht="12.75">
      <c r="B1962" s="96"/>
    </row>
    <row r="1963" ht="12.75">
      <c r="B1963" s="96"/>
    </row>
    <row r="1964" ht="12.75">
      <c r="B1964" s="96"/>
    </row>
    <row r="1965" ht="12.75">
      <c r="B1965" s="96"/>
    </row>
    <row r="1966" ht="12.75">
      <c r="B1966" s="96"/>
    </row>
    <row r="1967" ht="12.75">
      <c r="B1967" s="96"/>
    </row>
    <row r="1968" ht="12.75">
      <c r="B1968" s="96"/>
    </row>
    <row r="1969" ht="12.75">
      <c r="B1969" s="96"/>
    </row>
    <row r="1970" ht="12.75">
      <c r="B1970" s="96"/>
    </row>
    <row r="1971" ht="12.75">
      <c r="B1971" s="96"/>
    </row>
    <row r="1972" ht="12.75">
      <c r="B1972" s="96"/>
    </row>
    <row r="1973" ht="12.75">
      <c r="B1973" s="96"/>
    </row>
    <row r="1974" ht="12.75">
      <c r="B1974" s="96"/>
    </row>
    <row r="1975" ht="12.75">
      <c r="B1975" s="96"/>
    </row>
    <row r="1976" ht="12.75">
      <c r="B1976" s="96"/>
    </row>
    <row r="1977" ht="12.75">
      <c r="B1977" s="96"/>
    </row>
    <row r="1978" ht="12.75">
      <c r="B1978" s="96"/>
    </row>
    <row r="1979" ht="12.75">
      <c r="B1979" s="96"/>
    </row>
    <row r="1980" ht="12.75">
      <c r="B1980" s="96"/>
    </row>
    <row r="1981" ht="12.75">
      <c r="B1981" s="96"/>
    </row>
    <row r="1982" ht="12.75">
      <c r="B1982" s="96"/>
    </row>
    <row r="1983" ht="12.75">
      <c r="B1983" s="96"/>
    </row>
    <row r="1984" ht="12.75">
      <c r="B1984" s="96"/>
    </row>
    <row r="1985" ht="12.75">
      <c r="B1985" s="96"/>
    </row>
    <row r="1986" ht="12.75">
      <c r="B1986" s="96"/>
    </row>
    <row r="1987" ht="12.75">
      <c r="B1987" s="96"/>
    </row>
    <row r="1988" ht="12.75">
      <c r="B1988" s="96"/>
    </row>
    <row r="1989" ht="12.75">
      <c r="B1989" s="96"/>
    </row>
    <row r="1990" ht="12.75">
      <c r="B1990" s="96"/>
    </row>
    <row r="1991" ht="12.75">
      <c r="B1991" s="96"/>
    </row>
    <row r="1992" ht="12.75">
      <c r="B1992" s="96"/>
    </row>
    <row r="1993" ht="12.75">
      <c r="B1993" s="96"/>
    </row>
    <row r="1994" ht="12.75">
      <c r="B1994" s="96"/>
    </row>
    <row r="1995" ht="12.75">
      <c r="B1995" s="96"/>
    </row>
    <row r="1996" ht="12.75">
      <c r="B1996" s="96"/>
    </row>
    <row r="1997" ht="12.75">
      <c r="B1997" s="96"/>
    </row>
    <row r="1998" ht="12.75">
      <c r="B1998" s="96"/>
    </row>
    <row r="1999" ht="12.75">
      <c r="B1999" s="96"/>
    </row>
    <row r="2000" ht="12.75">
      <c r="B2000" s="96"/>
    </row>
    <row r="2001" ht="12.75">
      <c r="B2001" s="96"/>
    </row>
    <row r="2002" ht="12.75">
      <c r="B2002" s="96"/>
    </row>
    <row r="2003" ht="12.75">
      <c r="B2003" s="96"/>
    </row>
    <row r="2004" ht="12.75">
      <c r="B2004" s="96"/>
    </row>
    <row r="2005" ht="12.75">
      <c r="B2005" s="96"/>
    </row>
    <row r="2006" ht="12.75">
      <c r="B2006" s="96"/>
    </row>
    <row r="2007" ht="12.75">
      <c r="B2007" s="96"/>
    </row>
    <row r="2008" ht="12.75">
      <c r="B2008" s="96"/>
    </row>
    <row r="2009" ht="12.75">
      <c r="B2009" s="96"/>
    </row>
    <row r="2010" ht="12.75">
      <c r="B2010" s="96"/>
    </row>
    <row r="2011" ht="12.75">
      <c r="B2011" s="96"/>
    </row>
    <row r="2012" ht="12.75">
      <c r="B2012" s="96"/>
    </row>
    <row r="2013" ht="12.75">
      <c r="B2013" s="96"/>
    </row>
    <row r="2014" ht="12.75">
      <c r="B2014" s="96"/>
    </row>
    <row r="2015" ht="12.75">
      <c r="B2015" s="96"/>
    </row>
    <row r="2016" ht="12.75">
      <c r="B2016" s="96"/>
    </row>
    <row r="2017" ht="12.75">
      <c r="B2017" s="96"/>
    </row>
    <row r="2018" ht="12.75">
      <c r="B2018" s="96"/>
    </row>
    <row r="2019" ht="12.75">
      <c r="B2019" s="96"/>
    </row>
    <row r="2020" ht="12.75">
      <c r="B2020" s="96"/>
    </row>
    <row r="2021" ht="12.75">
      <c r="B2021" s="96"/>
    </row>
    <row r="2022" ht="12.75">
      <c r="B2022" s="96"/>
    </row>
    <row r="2023" ht="12.75">
      <c r="B2023" s="96"/>
    </row>
    <row r="2024" ht="12.75">
      <c r="B2024" s="96"/>
    </row>
    <row r="2025" ht="12.75">
      <c r="B2025" s="96"/>
    </row>
    <row r="2026" ht="12.75">
      <c r="B2026" s="96"/>
    </row>
    <row r="2027" ht="12.75">
      <c r="B2027" s="96"/>
    </row>
    <row r="2028" ht="12.75">
      <c r="B2028" s="96"/>
    </row>
    <row r="2029" ht="12.75">
      <c r="B2029" s="96"/>
    </row>
    <row r="2030" ht="12.75">
      <c r="B2030" s="96"/>
    </row>
    <row r="2031" ht="12.75">
      <c r="B2031" s="96"/>
    </row>
    <row r="2032" ht="12.75">
      <c r="B2032" s="96"/>
    </row>
    <row r="2033" ht="12.75">
      <c r="B2033" s="96"/>
    </row>
    <row r="2034" ht="12.75">
      <c r="B2034" s="96"/>
    </row>
    <row r="2035" ht="12.75">
      <c r="B2035" s="96"/>
    </row>
    <row r="2036" ht="12.75">
      <c r="B2036" s="96"/>
    </row>
    <row r="2037" ht="12.75">
      <c r="B2037" s="96"/>
    </row>
    <row r="2038" ht="12.75">
      <c r="B2038" s="96"/>
    </row>
    <row r="2039" ht="12.75">
      <c r="B2039" s="96"/>
    </row>
    <row r="2040" ht="12.75">
      <c r="B2040" s="96"/>
    </row>
    <row r="2041" ht="12.75">
      <c r="B2041" s="96"/>
    </row>
    <row r="2042" ht="12.75">
      <c r="B2042" s="96"/>
    </row>
    <row r="2043" ht="12.75">
      <c r="B2043" s="96"/>
    </row>
    <row r="2044" ht="12.75">
      <c r="B2044" s="96"/>
    </row>
    <row r="2045" ht="12.75">
      <c r="B2045" s="96"/>
    </row>
    <row r="2046" ht="12.75">
      <c r="B2046" s="96"/>
    </row>
    <row r="2047" ht="12.75">
      <c r="B2047" s="96"/>
    </row>
    <row r="2048" ht="12.75">
      <c r="B2048" s="96"/>
    </row>
    <row r="2049" ht="12.75">
      <c r="B2049" s="96"/>
    </row>
    <row r="2050" ht="12.75">
      <c r="B2050" s="96"/>
    </row>
    <row r="2051" ht="12.75">
      <c r="B2051" s="96"/>
    </row>
    <row r="2052" ht="12.75">
      <c r="B2052" s="96"/>
    </row>
    <row r="2053" ht="12.75">
      <c r="B2053" s="96"/>
    </row>
    <row r="2054" ht="12.75">
      <c r="B2054" s="96"/>
    </row>
    <row r="2055" ht="12.75">
      <c r="B2055" s="96"/>
    </row>
    <row r="2056" ht="12.75">
      <c r="B2056" s="96"/>
    </row>
    <row r="2057" ht="12.75">
      <c r="B2057" s="96"/>
    </row>
    <row r="2058" ht="12.75">
      <c r="B2058" s="96"/>
    </row>
    <row r="2059" ht="12.75">
      <c r="B2059" s="96"/>
    </row>
    <row r="2060" ht="12.75">
      <c r="B2060" s="96"/>
    </row>
    <row r="2061" ht="12.75">
      <c r="B2061" s="96"/>
    </row>
    <row r="2062" ht="12.75">
      <c r="B2062" s="96"/>
    </row>
    <row r="2063" ht="12.75">
      <c r="B2063" s="96"/>
    </row>
    <row r="2064" ht="12.75">
      <c r="B2064" s="96"/>
    </row>
    <row r="2065" ht="12.75">
      <c r="B2065" s="96"/>
    </row>
    <row r="2066" ht="12.75">
      <c r="B2066" s="96"/>
    </row>
    <row r="2067" ht="12.75">
      <c r="B2067" s="96"/>
    </row>
    <row r="2068" ht="12.75">
      <c r="B2068" s="96"/>
    </row>
    <row r="2069" ht="12.75">
      <c r="B2069" s="96"/>
    </row>
    <row r="2070" ht="12.75">
      <c r="B2070" s="96"/>
    </row>
    <row r="2071" ht="12.75">
      <c r="B2071" s="96"/>
    </row>
    <row r="2072" ht="12.75">
      <c r="B2072" s="96"/>
    </row>
    <row r="2073" ht="12.75">
      <c r="B2073" s="96"/>
    </row>
    <row r="2074" ht="12.75">
      <c r="B2074" s="96"/>
    </row>
    <row r="2075" ht="12.75">
      <c r="B2075" s="96"/>
    </row>
    <row r="2076" ht="12.75">
      <c r="B2076" s="96"/>
    </row>
    <row r="2077" ht="12.75">
      <c r="B2077" s="96"/>
    </row>
    <row r="2078" ht="12.75">
      <c r="B2078" s="96"/>
    </row>
    <row r="2079" ht="12.75">
      <c r="B2079" s="96"/>
    </row>
    <row r="2080" ht="12.75">
      <c r="B2080" s="96"/>
    </row>
    <row r="2081" ht="12.75">
      <c r="B2081" s="96"/>
    </row>
    <row r="2082" ht="12.75">
      <c r="B2082" s="96"/>
    </row>
    <row r="2083" ht="12.75">
      <c r="B2083" s="96"/>
    </row>
    <row r="2084" ht="12.75">
      <c r="B2084" s="96"/>
    </row>
    <row r="2085" ht="12.75">
      <c r="B2085" s="96"/>
    </row>
    <row r="2086" ht="12.75">
      <c r="B2086" s="96"/>
    </row>
    <row r="2087" ht="12.75">
      <c r="B2087" s="96"/>
    </row>
    <row r="2088" ht="12.75">
      <c r="B2088" s="96"/>
    </row>
    <row r="2089" ht="12.75">
      <c r="B2089" s="96"/>
    </row>
    <row r="2090" ht="12.75">
      <c r="B2090" s="96"/>
    </row>
    <row r="2091" ht="12.75">
      <c r="B2091" s="96"/>
    </row>
    <row r="2092" ht="12.75">
      <c r="B2092" s="96"/>
    </row>
    <row r="2093" ht="12.75">
      <c r="B2093" s="96"/>
    </row>
    <row r="2094" ht="12.75">
      <c r="B2094" s="96"/>
    </row>
    <row r="2095" ht="12.75">
      <c r="B2095" s="96"/>
    </row>
    <row r="2096" ht="12.75">
      <c r="B2096" s="96"/>
    </row>
    <row r="2097" ht="12.75">
      <c r="B2097" s="96"/>
    </row>
    <row r="2098" ht="12.75">
      <c r="B2098" s="96"/>
    </row>
    <row r="2099" ht="12.75">
      <c r="B2099" s="96"/>
    </row>
    <row r="2100" ht="12.75">
      <c r="B2100" s="96"/>
    </row>
    <row r="2101" ht="12.75">
      <c r="B2101" s="96"/>
    </row>
    <row r="2102" ht="12.75">
      <c r="B2102" s="96"/>
    </row>
    <row r="2103" ht="12.75">
      <c r="B2103" s="96"/>
    </row>
    <row r="2104" ht="12.75">
      <c r="B2104" s="96"/>
    </row>
    <row r="2105" ht="12.75">
      <c r="B2105" s="96"/>
    </row>
    <row r="2106" ht="12.75">
      <c r="B2106" s="96"/>
    </row>
    <row r="2107" ht="12.75">
      <c r="B2107" s="96"/>
    </row>
    <row r="2108" ht="12.75">
      <c r="B2108" s="96"/>
    </row>
    <row r="2109" ht="12.75">
      <c r="B2109" s="96"/>
    </row>
    <row r="2110" ht="12.75">
      <c r="B2110" s="96"/>
    </row>
    <row r="2111" ht="12.75">
      <c r="B2111" s="96"/>
    </row>
    <row r="2112" ht="12.75">
      <c r="B2112" s="96"/>
    </row>
    <row r="2113" ht="12.75">
      <c r="B2113" s="96"/>
    </row>
    <row r="2114" ht="12.75">
      <c r="B2114" s="96"/>
    </row>
    <row r="2115" ht="12.75">
      <c r="B2115" s="96"/>
    </row>
    <row r="2116" ht="12.75">
      <c r="B2116" s="96"/>
    </row>
    <row r="2117" ht="12.75">
      <c r="B2117" s="96"/>
    </row>
    <row r="2118" ht="12.75">
      <c r="B2118" s="96"/>
    </row>
    <row r="2119" ht="12.75">
      <c r="B2119" s="96"/>
    </row>
    <row r="2120" ht="12.75">
      <c r="B2120" s="96"/>
    </row>
    <row r="2121" ht="12.75">
      <c r="B2121" s="96"/>
    </row>
    <row r="2122" ht="12.75">
      <c r="B2122" s="96"/>
    </row>
    <row r="2123" ht="12.75">
      <c r="B2123" s="96"/>
    </row>
    <row r="2124" ht="12.75">
      <c r="B2124" s="96"/>
    </row>
    <row r="2125" ht="12.75">
      <c r="B2125" s="96"/>
    </row>
    <row r="2126" ht="12.75">
      <c r="B2126" s="96"/>
    </row>
    <row r="2127" ht="12.75">
      <c r="B2127" s="96"/>
    </row>
    <row r="2128" ht="12.75">
      <c r="B2128" s="96"/>
    </row>
    <row r="2129" ht="12.75">
      <c r="B2129" s="96"/>
    </row>
    <row r="2130" ht="12.75">
      <c r="B2130" s="96"/>
    </row>
    <row r="2131" ht="12.75">
      <c r="B2131" s="96"/>
    </row>
    <row r="2132" ht="12.75">
      <c r="B2132" s="96"/>
    </row>
    <row r="2133" ht="12.75">
      <c r="B2133" s="96"/>
    </row>
    <row r="2134" ht="12.75">
      <c r="B2134" s="96"/>
    </row>
    <row r="2135" ht="12.75">
      <c r="B2135" s="96"/>
    </row>
    <row r="2136" ht="12.75">
      <c r="B2136" s="96"/>
    </row>
    <row r="2137" ht="12.75">
      <c r="B2137" s="96"/>
    </row>
    <row r="2138" ht="12.75">
      <c r="B2138" s="96"/>
    </row>
    <row r="2139" ht="12.75">
      <c r="B2139" s="96"/>
    </row>
    <row r="2140" ht="12.75">
      <c r="B2140" s="96"/>
    </row>
    <row r="2141" ht="12.75">
      <c r="B2141" s="96"/>
    </row>
    <row r="2142" ht="12.75">
      <c r="B2142" s="96"/>
    </row>
    <row r="2143" ht="12.75">
      <c r="B2143" s="96"/>
    </row>
    <row r="2144" ht="12.75">
      <c r="B2144" s="96"/>
    </row>
    <row r="2145" ht="12.75">
      <c r="B2145" s="96"/>
    </row>
    <row r="2146" ht="12.75">
      <c r="B2146" s="96"/>
    </row>
    <row r="2147" ht="12.75">
      <c r="B2147" s="96"/>
    </row>
    <row r="2148" ht="12.75">
      <c r="B2148" s="96"/>
    </row>
    <row r="2149" ht="12.75">
      <c r="B2149" s="96"/>
    </row>
    <row r="2150" ht="12.75">
      <c r="B2150" s="96"/>
    </row>
    <row r="2151" ht="12.75">
      <c r="B2151" s="96"/>
    </row>
    <row r="2152" ht="12.75">
      <c r="B2152" s="96"/>
    </row>
    <row r="2153" ht="12.75">
      <c r="B2153" s="96"/>
    </row>
    <row r="2154" ht="12.75">
      <c r="B2154" s="96"/>
    </row>
    <row r="2155" ht="12.75">
      <c r="B2155" s="96"/>
    </row>
    <row r="2156" ht="12.75">
      <c r="B2156" s="96"/>
    </row>
    <row r="2157" ht="12.75">
      <c r="B2157" s="96"/>
    </row>
    <row r="2158" ht="12.75">
      <c r="B2158" s="96"/>
    </row>
    <row r="2159" ht="12.75">
      <c r="B2159" s="96"/>
    </row>
    <row r="2160" ht="12.75">
      <c r="B2160" s="96"/>
    </row>
    <row r="2161" ht="12.75">
      <c r="B2161" s="96"/>
    </row>
    <row r="2162" ht="12.75">
      <c r="B2162" s="96"/>
    </row>
    <row r="2163" ht="12.75">
      <c r="B2163" s="96"/>
    </row>
    <row r="2164" ht="12.75">
      <c r="B2164" s="96"/>
    </row>
    <row r="2165" ht="12.75">
      <c r="B2165" s="96"/>
    </row>
    <row r="2166" ht="12.75">
      <c r="B2166" s="96"/>
    </row>
    <row r="2167" ht="12.75">
      <c r="B2167" s="96"/>
    </row>
    <row r="2168" ht="12.75">
      <c r="B2168" s="96"/>
    </row>
    <row r="2169" ht="12.75">
      <c r="B2169" s="96"/>
    </row>
    <row r="2170" ht="12.75">
      <c r="B2170" s="96"/>
    </row>
    <row r="2171" ht="12.75">
      <c r="B2171" s="96"/>
    </row>
    <row r="2172" ht="12.75">
      <c r="B2172" s="96"/>
    </row>
    <row r="2173" ht="12.75">
      <c r="B2173" s="96"/>
    </row>
    <row r="2174" ht="12.75">
      <c r="B2174" s="96"/>
    </row>
    <row r="2175" ht="12.75">
      <c r="B2175" s="96"/>
    </row>
    <row r="2176" ht="12.75">
      <c r="B2176" s="96"/>
    </row>
    <row r="2177" ht="12.75">
      <c r="B2177" s="96"/>
    </row>
    <row r="2178" ht="12.75">
      <c r="B2178" s="96"/>
    </row>
    <row r="2179" ht="12.75">
      <c r="B2179" s="96"/>
    </row>
    <row r="2180" ht="12.75">
      <c r="B2180" s="96"/>
    </row>
    <row r="2181" ht="12.75">
      <c r="B2181" s="96"/>
    </row>
    <row r="2182" ht="12.75">
      <c r="B2182" s="96"/>
    </row>
    <row r="2183" ht="12.75">
      <c r="B2183" s="96"/>
    </row>
    <row r="2184" ht="12.75">
      <c r="B2184" s="96"/>
    </row>
    <row r="2185" ht="12.75">
      <c r="B2185" s="96"/>
    </row>
    <row r="2186" ht="12.75">
      <c r="B2186" s="96"/>
    </row>
    <row r="2187" ht="12.75">
      <c r="B2187" s="96"/>
    </row>
    <row r="2188" ht="12.75">
      <c r="B2188" s="96"/>
    </row>
    <row r="2189" ht="12.75">
      <c r="B2189" s="96"/>
    </row>
    <row r="2190" ht="12.75">
      <c r="B2190" s="96"/>
    </row>
    <row r="2191" ht="12.75">
      <c r="B2191" s="96"/>
    </row>
    <row r="2192" ht="12.75">
      <c r="B2192" s="96"/>
    </row>
    <row r="2193" ht="12.75">
      <c r="B2193" s="96"/>
    </row>
    <row r="2194" ht="12.75">
      <c r="B2194" s="96"/>
    </row>
    <row r="2195" ht="12.75">
      <c r="B2195" s="96"/>
    </row>
    <row r="2196" ht="12.75">
      <c r="B2196" s="96"/>
    </row>
    <row r="2197" ht="12.75">
      <c r="B2197" s="96"/>
    </row>
    <row r="2198" ht="12.75">
      <c r="B2198" s="96"/>
    </row>
    <row r="2199" ht="12.75">
      <c r="B2199" s="96"/>
    </row>
    <row r="2200" ht="12.75">
      <c r="B2200" s="96"/>
    </row>
    <row r="2201" ht="12.75">
      <c r="B2201" s="96"/>
    </row>
    <row r="2202" ht="12.75">
      <c r="B2202" s="96"/>
    </row>
    <row r="2203" ht="12.75">
      <c r="B2203" s="96"/>
    </row>
    <row r="2204" ht="12.75">
      <c r="B2204" s="96"/>
    </row>
    <row r="2205" ht="12.75">
      <c r="B2205" s="96"/>
    </row>
    <row r="2206" ht="12.75">
      <c r="B2206" s="96"/>
    </row>
    <row r="2207" ht="12.75">
      <c r="B2207" s="96"/>
    </row>
    <row r="2208" ht="12.75">
      <c r="B2208" s="96"/>
    </row>
    <row r="2209" ht="12.75">
      <c r="B2209" s="96"/>
    </row>
    <row r="2210" ht="12.75">
      <c r="B2210" s="96"/>
    </row>
    <row r="2211" ht="12.75">
      <c r="B2211" s="96"/>
    </row>
    <row r="2212" ht="12.75">
      <c r="B2212" s="96"/>
    </row>
    <row r="2213" ht="12.75">
      <c r="B2213" s="96"/>
    </row>
    <row r="2214" ht="12.75">
      <c r="B2214" s="96"/>
    </row>
    <row r="2215" ht="12.75">
      <c r="B2215" s="96"/>
    </row>
    <row r="2216" ht="12.75">
      <c r="B2216" s="96"/>
    </row>
    <row r="2217" ht="12.75">
      <c r="B2217" s="96"/>
    </row>
    <row r="2218" ht="12.75">
      <c r="B2218" s="96"/>
    </row>
    <row r="2219" ht="12.75">
      <c r="B2219" s="96"/>
    </row>
    <row r="2220" ht="12.75">
      <c r="B2220" s="96"/>
    </row>
    <row r="2221" ht="12.75">
      <c r="B2221" s="96"/>
    </row>
    <row r="2222" ht="12.75">
      <c r="B2222" s="96"/>
    </row>
    <row r="2223" ht="12.75">
      <c r="B2223" s="96"/>
    </row>
    <row r="2224" ht="12.75">
      <c r="B2224" s="96"/>
    </row>
    <row r="2225" ht="12.75">
      <c r="B2225" s="96"/>
    </row>
    <row r="2226" ht="12.75">
      <c r="B2226" s="96"/>
    </row>
    <row r="2227" ht="12.75">
      <c r="B2227" s="96"/>
    </row>
    <row r="2228" ht="12.75">
      <c r="B2228" s="96"/>
    </row>
    <row r="2229" ht="12.75">
      <c r="B2229" s="96"/>
    </row>
    <row r="2230" ht="12.75">
      <c r="B2230" s="96"/>
    </row>
    <row r="2231" ht="12.75">
      <c r="B2231" s="96"/>
    </row>
    <row r="2232" ht="12.75">
      <c r="B2232" s="96"/>
    </row>
    <row r="2233" ht="12.75">
      <c r="B2233" s="96"/>
    </row>
    <row r="2234" ht="12.75">
      <c r="B2234" s="96"/>
    </row>
    <row r="2235" ht="12.75">
      <c r="B2235" s="96"/>
    </row>
    <row r="2236" ht="12.75">
      <c r="B2236" s="96"/>
    </row>
    <row r="2237" ht="12.75">
      <c r="B2237" s="96"/>
    </row>
    <row r="2238" ht="12.75">
      <c r="B2238" s="96"/>
    </row>
    <row r="2239" ht="12.75">
      <c r="B2239" s="96"/>
    </row>
    <row r="2240" ht="12.75">
      <c r="B2240" s="96"/>
    </row>
    <row r="2241" ht="12.75">
      <c r="B2241" s="96"/>
    </row>
    <row r="2242" ht="12.75">
      <c r="B2242" s="96"/>
    </row>
    <row r="2243" ht="12.75">
      <c r="B2243" s="96"/>
    </row>
    <row r="2244" ht="12.75">
      <c r="B2244" s="96"/>
    </row>
    <row r="2245" ht="12.75">
      <c r="B2245" s="96"/>
    </row>
    <row r="2246" ht="12.75">
      <c r="B2246" s="96"/>
    </row>
    <row r="2247" ht="12.75">
      <c r="B2247" s="96"/>
    </row>
    <row r="2248" ht="12.75">
      <c r="B2248" s="96"/>
    </row>
    <row r="2249" ht="12.75">
      <c r="B2249" s="96"/>
    </row>
    <row r="2250" ht="12.75">
      <c r="B2250" s="96"/>
    </row>
    <row r="2251" ht="12.75">
      <c r="B2251" s="96"/>
    </row>
    <row r="2252" ht="12.75">
      <c r="B2252" s="96"/>
    </row>
    <row r="2253" ht="12.75">
      <c r="B2253" s="96"/>
    </row>
    <row r="2254" ht="12.75">
      <c r="B2254" s="96"/>
    </row>
    <row r="2255" ht="12.75">
      <c r="B2255" s="96"/>
    </row>
    <row r="2256" ht="12.75">
      <c r="B2256" s="96"/>
    </row>
    <row r="2257" ht="12.75">
      <c r="B2257" s="96"/>
    </row>
    <row r="2258" ht="12.75">
      <c r="B2258" s="96"/>
    </row>
    <row r="2259" ht="12.75">
      <c r="B2259" s="96"/>
    </row>
    <row r="2260" ht="12.75">
      <c r="B2260" s="96"/>
    </row>
    <row r="2261" ht="12.75">
      <c r="B2261" s="96"/>
    </row>
    <row r="2262" ht="12.75">
      <c r="B2262" s="96"/>
    </row>
    <row r="2263" ht="12.75">
      <c r="B2263" s="96"/>
    </row>
    <row r="2264" ht="12.75">
      <c r="B2264" s="96"/>
    </row>
    <row r="2265" ht="12.75">
      <c r="B2265" s="96"/>
    </row>
    <row r="2266" ht="12.75">
      <c r="B2266" s="96"/>
    </row>
    <row r="2267" ht="12.75">
      <c r="B2267" s="96"/>
    </row>
    <row r="2268" ht="12.75">
      <c r="B2268" s="96"/>
    </row>
    <row r="2269" ht="12.75">
      <c r="B2269" s="96"/>
    </row>
    <row r="2270" ht="12.75">
      <c r="B2270" s="96"/>
    </row>
    <row r="2271" ht="12.75">
      <c r="B2271" s="96"/>
    </row>
    <row r="2272" ht="12.75">
      <c r="B2272" s="96"/>
    </row>
    <row r="2273" ht="12.75">
      <c r="B2273" s="96"/>
    </row>
    <row r="2274" ht="12.75">
      <c r="B2274" s="96"/>
    </row>
    <row r="2275" ht="12.75">
      <c r="B2275" s="96"/>
    </row>
    <row r="2276" ht="12.75">
      <c r="B2276" s="96"/>
    </row>
    <row r="2277" ht="12.75">
      <c r="B2277" s="96"/>
    </row>
    <row r="2278" ht="12.75">
      <c r="B2278" s="96"/>
    </row>
    <row r="2279" ht="12.75">
      <c r="B2279" s="96"/>
    </row>
    <row r="2280" ht="12.75">
      <c r="B2280" s="96"/>
    </row>
    <row r="2281" ht="12.75">
      <c r="B2281" s="96"/>
    </row>
    <row r="2282" ht="12.75">
      <c r="B2282" s="96"/>
    </row>
    <row r="2283" ht="12.75">
      <c r="B2283" s="96"/>
    </row>
    <row r="2284" ht="12.75">
      <c r="B2284" s="96"/>
    </row>
    <row r="2285" ht="12.75">
      <c r="B2285" s="96"/>
    </row>
    <row r="2286" ht="12.75">
      <c r="B2286" s="96"/>
    </row>
    <row r="2287" ht="12.75">
      <c r="B2287" s="96"/>
    </row>
    <row r="2288" ht="12.75">
      <c r="B2288" s="96"/>
    </row>
    <row r="2289" ht="12.75">
      <c r="B2289" s="96"/>
    </row>
    <row r="2290" ht="12.75">
      <c r="B2290" s="96"/>
    </row>
    <row r="2291" ht="12.75">
      <c r="B2291" s="96"/>
    </row>
    <row r="2292" ht="12.75">
      <c r="B2292" s="96"/>
    </row>
    <row r="2293" ht="12.75">
      <c r="B2293" s="96"/>
    </row>
    <row r="2294" ht="12.75">
      <c r="B2294" s="96"/>
    </row>
    <row r="2295" ht="12.75">
      <c r="B2295" s="96"/>
    </row>
    <row r="2296" ht="12.75">
      <c r="B2296" s="96"/>
    </row>
    <row r="2297" ht="12.75">
      <c r="B2297" s="96"/>
    </row>
    <row r="2298" ht="12.75">
      <c r="B2298" s="96"/>
    </row>
    <row r="2299" ht="12.75">
      <c r="B2299" s="96"/>
    </row>
    <row r="2300" ht="12.75">
      <c r="B2300" s="96"/>
    </row>
    <row r="2301" ht="12.75">
      <c r="B2301" s="96"/>
    </row>
    <row r="2302" ht="12.75">
      <c r="B2302" s="96"/>
    </row>
    <row r="2303" ht="12.75">
      <c r="B2303" s="96"/>
    </row>
    <row r="2304" ht="12.75">
      <c r="B2304" s="96"/>
    </row>
    <row r="2305" ht="12.75">
      <c r="B2305" s="96"/>
    </row>
    <row r="2306" ht="12.75">
      <c r="B2306" s="96"/>
    </row>
    <row r="2307" ht="12.75">
      <c r="B2307" s="96"/>
    </row>
    <row r="2308" ht="12.75">
      <c r="B2308" s="96"/>
    </row>
    <row r="2309" ht="12.75">
      <c r="B2309" s="96"/>
    </row>
    <row r="2310" ht="12.75">
      <c r="B2310" s="96"/>
    </row>
    <row r="2311" ht="12.75">
      <c r="B2311" s="96"/>
    </row>
    <row r="2312" ht="12.75">
      <c r="B2312" s="96"/>
    </row>
    <row r="2313" ht="12.75">
      <c r="B2313" s="96"/>
    </row>
    <row r="2314" ht="12.75">
      <c r="B2314" s="96"/>
    </row>
    <row r="2315" ht="12.75">
      <c r="B2315" s="96"/>
    </row>
    <row r="2316" ht="12.75">
      <c r="B2316" s="96"/>
    </row>
    <row r="2317" ht="12.75">
      <c r="B2317" s="96"/>
    </row>
    <row r="2318" ht="12.75">
      <c r="B2318" s="96"/>
    </row>
    <row r="2319" ht="12.75">
      <c r="B2319" s="96"/>
    </row>
    <row r="2320" ht="12.75">
      <c r="B2320" s="96"/>
    </row>
    <row r="2321" ht="12.75">
      <c r="B2321" s="96"/>
    </row>
    <row r="2322" ht="12.75">
      <c r="B2322" s="96"/>
    </row>
    <row r="2323" ht="12.75">
      <c r="B2323" s="96"/>
    </row>
    <row r="2324" ht="12.75">
      <c r="B2324" s="96"/>
    </row>
    <row r="2325" ht="12.75">
      <c r="B2325" s="96"/>
    </row>
    <row r="2326" ht="12.75">
      <c r="B2326" s="96"/>
    </row>
    <row r="2327" ht="12.75">
      <c r="B2327" s="96"/>
    </row>
    <row r="2328" ht="12.75">
      <c r="B2328" s="96"/>
    </row>
    <row r="2329" ht="12.75">
      <c r="B2329" s="96"/>
    </row>
    <row r="2330" ht="12.75">
      <c r="B2330" s="96"/>
    </row>
    <row r="2331" ht="12.75">
      <c r="B2331" s="96"/>
    </row>
    <row r="2332" ht="12.75">
      <c r="B2332" s="96"/>
    </row>
    <row r="2333" ht="12.75">
      <c r="B2333" s="96"/>
    </row>
    <row r="2334" ht="12.75">
      <c r="B2334" s="96"/>
    </row>
    <row r="2335" ht="12.75">
      <c r="B2335" s="96"/>
    </row>
    <row r="2336" ht="12.75">
      <c r="B2336" s="96"/>
    </row>
    <row r="2337" ht="12.75">
      <c r="B2337" s="96"/>
    </row>
    <row r="2338" ht="12.75">
      <c r="B2338" s="96"/>
    </row>
    <row r="2339" ht="12.75">
      <c r="B2339" s="96"/>
    </row>
    <row r="2340" ht="12.75">
      <c r="B2340" s="96"/>
    </row>
    <row r="2341" ht="12.75">
      <c r="B2341" s="96"/>
    </row>
    <row r="2342" ht="12.75">
      <c r="B2342" s="96"/>
    </row>
    <row r="2343" ht="12.75">
      <c r="B2343" s="96"/>
    </row>
    <row r="2344" ht="12.75">
      <c r="B2344" s="96"/>
    </row>
    <row r="2345" ht="12.75">
      <c r="B2345" s="96"/>
    </row>
    <row r="2346" ht="12.75">
      <c r="B2346" s="96"/>
    </row>
    <row r="2347" ht="12.75">
      <c r="B2347" s="96"/>
    </row>
    <row r="2348" ht="12.75">
      <c r="B2348" s="96"/>
    </row>
    <row r="2349" ht="12.75">
      <c r="B2349" s="96"/>
    </row>
    <row r="2350" ht="12.75">
      <c r="B2350" s="96"/>
    </row>
    <row r="2351" ht="12.75">
      <c r="B2351" s="96"/>
    </row>
    <row r="2352" ht="12.75">
      <c r="B2352" s="96"/>
    </row>
    <row r="2353" ht="12.75">
      <c r="B2353" s="96"/>
    </row>
    <row r="2354" ht="12.75">
      <c r="B2354" s="96"/>
    </row>
    <row r="2355" ht="12.75">
      <c r="B2355" s="96"/>
    </row>
    <row r="2356" ht="12.75">
      <c r="B2356" s="96"/>
    </row>
    <row r="2357" ht="12.75">
      <c r="B2357" s="96"/>
    </row>
    <row r="2358" ht="12.75">
      <c r="B2358" s="96"/>
    </row>
    <row r="2359" ht="12.75">
      <c r="B2359" s="96"/>
    </row>
    <row r="2360" ht="12.75">
      <c r="B2360" s="96"/>
    </row>
    <row r="2361" ht="12.75">
      <c r="B2361" s="96"/>
    </row>
    <row r="2362" ht="12.75">
      <c r="B2362" s="96"/>
    </row>
    <row r="2363" ht="12.75">
      <c r="B2363" s="96"/>
    </row>
    <row r="2364" ht="12.75">
      <c r="B2364" s="96"/>
    </row>
    <row r="2365" ht="12.75">
      <c r="B2365" s="96"/>
    </row>
    <row r="2366" ht="12.75">
      <c r="B2366" s="96"/>
    </row>
    <row r="2367" ht="12.75">
      <c r="B2367" s="96"/>
    </row>
    <row r="2368" ht="12.75">
      <c r="B2368" s="96"/>
    </row>
    <row r="2369" ht="12.75">
      <c r="B2369" s="96"/>
    </row>
    <row r="2370" ht="12.75">
      <c r="B2370" s="96"/>
    </row>
    <row r="2371" ht="12.75">
      <c r="B2371" s="96"/>
    </row>
    <row r="2372" ht="12.75">
      <c r="B2372" s="96"/>
    </row>
    <row r="2373" ht="12.75">
      <c r="B2373" s="96"/>
    </row>
    <row r="2374" ht="12.75">
      <c r="B2374" s="96"/>
    </row>
    <row r="2375" ht="12.75">
      <c r="B2375" s="96"/>
    </row>
    <row r="2376" ht="12.75">
      <c r="B2376" s="96"/>
    </row>
    <row r="2377" ht="12.75">
      <c r="B2377" s="96"/>
    </row>
    <row r="2378" ht="12.75">
      <c r="B2378" s="96"/>
    </row>
    <row r="2379" ht="12.75">
      <c r="B2379" s="96"/>
    </row>
    <row r="2380" ht="12.75">
      <c r="B2380" s="96"/>
    </row>
    <row r="2381" ht="12.75">
      <c r="B2381" s="96"/>
    </row>
    <row r="2382" ht="12.75">
      <c r="B2382" s="96"/>
    </row>
    <row r="2383" ht="12.75">
      <c r="B2383" s="96"/>
    </row>
    <row r="2384" ht="12.75">
      <c r="B2384" s="96"/>
    </row>
    <row r="2385" ht="12.75">
      <c r="B2385" s="96"/>
    </row>
    <row r="2386" ht="12.75">
      <c r="B2386" s="96"/>
    </row>
    <row r="2387" ht="12.75">
      <c r="B2387" s="96"/>
    </row>
    <row r="2388" ht="12.75">
      <c r="B2388" s="96"/>
    </row>
    <row r="2389" ht="12.75">
      <c r="B2389" s="96"/>
    </row>
    <row r="2390" ht="12.75">
      <c r="B2390" s="96"/>
    </row>
    <row r="2391" ht="12.75">
      <c r="B2391" s="96"/>
    </row>
    <row r="2392" ht="12.75">
      <c r="B2392" s="96"/>
    </row>
    <row r="2393" ht="12.75">
      <c r="B2393" s="96"/>
    </row>
    <row r="2394" ht="12.75">
      <c r="B2394" s="96"/>
    </row>
    <row r="2395" ht="12.75">
      <c r="B2395" s="96"/>
    </row>
    <row r="2396" ht="12.75">
      <c r="B2396" s="96"/>
    </row>
    <row r="2397" ht="12.75">
      <c r="B2397" s="96"/>
    </row>
    <row r="2398" ht="12.75">
      <c r="B2398" s="96"/>
    </row>
    <row r="2399" ht="12.75">
      <c r="B2399" s="96"/>
    </row>
    <row r="2400" ht="12.75">
      <c r="B2400" s="96"/>
    </row>
    <row r="2401" ht="12.75">
      <c r="B2401" s="96"/>
    </row>
    <row r="2402" ht="12.75">
      <c r="B2402" s="96"/>
    </row>
    <row r="2403" ht="12.75">
      <c r="B2403" s="96"/>
    </row>
    <row r="2404" ht="12.75">
      <c r="B2404" s="96"/>
    </row>
    <row r="2405" ht="12.75">
      <c r="B2405" s="96"/>
    </row>
    <row r="2406" ht="12.75">
      <c r="B2406" s="96"/>
    </row>
    <row r="2407" ht="12.75">
      <c r="B2407" s="96"/>
    </row>
    <row r="2408" ht="12.75">
      <c r="B2408" s="96"/>
    </row>
    <row r="2409" ht="12.75">
      <c r="B2409" s="96"/>
    </row>
    <row r="2410" ht="12.75">
      <c r="B2410" s="96"/>
    </row>
    <row r="2411" ht="12.75">
      <c r="B2411" s="96"/>
    </row>
    <row r="2412" ht="12.75">
      <c r="B2412" s="96"/>
    </row>
    <row r="2413" ht="12.75">
      <c r="B2413" s="96"/>
    </row>
    <row r="2414" ht="12.75">
      <c r="B2414" s="96"/>
    </row>
    <row r="2415" ht="12.75">
      <c r="B2415" s="96"/>
    </row>
    <row r="2416" ht="12.75">
      <c r="B2416" s="96"/>
    </row>
    <row r="2417" ht="12.75">
      <c r="B2417" s="96"/>
    </row>
    <row r="2418" ht="12.75">
      <c r="B2418" s="96"/>
    </row>
    <row r="2419" ht="12.75">
      <c r="B2419" s="96"/>
    </row>
    <row r="2420" ht="12.75">
      <c r="B2420" s="96"/>
    </row>
    <row r="2421" ht="12.75">
      <c r="B2421" s="96"/>
    </row>
    <row r="2422" ht="12.75">
      <c r="B2422" s="96"/>
    </row>
    <row r="2423" ht="12.75">
      <c r="B2423" s="96"/>
    </row>
    <row r="2424" ht="12.75">
      <c r="B2424" s="96"/>
    </row>
    <row r="2425" ht="12.75">
      <c r="B2425" s="96"/>
    </row>
    <row r="2426" ht="12.75">
      <c r="B2426" s="96"/>
    </row>
    <row r="2427" ht="12.75">
      <c r="B2427" s="96"/>
    </row>
    <row r="2428" ht="12.75">
      <c r="B2428" s="96"/>
    </row>
    <row r="2429" ht="12.75">
      <c r="B2429" s="96"/>
    </row>
    <row r="2430" ht="12.75">
      <c r="B2430" s="96"/>
    </row>
    <row r="2431" ht="12.75">
      <c r="B2431" s="96"/>
    </row>
    <row r="2432" ht="12.75">
      <c r="B2432" s="96"/>
    </row>
    <row r="2433" ht="12.75">
      <c r="B2433" s="96"/>
    </row>
    <row r="2434" ht="12.75">
      <c r="B2434" s="96"/>
    </row>
    <row r="2435" ht="12.75">
      <c r="B2435" s="96"/>
    </row>
    <row r="2436" ht="12.75">
      <c r="B2436" s="96"/>
    </row>
    <row r="2437" ht="12.75">
      <c r="B2437" s="96"/>
    </row>
    <row r="2438" ht="12.75">
      <c r="B2438" s="96"/>
    </row>
    <row r="2439" ht="12.75">
      <c r="B2439" s="96"/>
    </row>
    <row r="2440" ht="12.75">
      <c r="B2440" s="96"/>
    </row>
    <row r="2441" ht="12.75">
      <c r="B2441" s="96"/>
    </row>
    <row r="2442" ht="12.75">
      <c r="B2442" s="96"/>
    </row>
    <row r="2443" ht="12.75">
      <c r="B2443" s="96"/>
    </row>
    <row r="2444" ht="12.75">
      <c r="B2444" s="96"/>
    </row>
    <row r="2445" ht="12.75">
      <c r="B2445" s="96"/>
    </row>
    <row r="2446" ht="12.75">
      <c r="B2446" s="96"/>
    </row>
    <row r="2447" ht="12.75">
      <c r="B2447" s="96"/>
    </row>
    <row r="2448" ht="12.75">
      <c r="B2448" s="96"/>
    </row>
    <row r="2449" ht="12.75">
      <c r="B2449" s="96"/>
    </row>
    <row r="2450" ht="12.75">
      <c r="B2450" s="96"/>
    </row>
    <row r="2451" ht="12.75">
      <c r="B2451" s="96"/>
    </row>
    <row r="2452" ht="12.75">
      <c r="B2452" s="96"/>
    </row>
    <row r="2453" ht="12.75">
      <c r="B2453" s="96"/>
    </row>
    <row r="2454" ht="12.75">
      <c r="B2454" s="96"/>
    </row>
    <row r="2455" ht="12.75">
      <c r="B2455" s="96"/>
    </row>
    <row r="2456" ht="12.75">
      <c r="B2456" s="96"/>
    </row>
    <row r="2457" ht="12.75">
      <c r="B2457" s="96"/>
    </row>
    <row r="2458" ht="12.75">
      <c r="B2458" s="96"/>
    </row>
    <row r="2459" ht="12.75">
      <c r="B2459" s="96"/>
    </row>
    <row r="2460" ht="12.75">
      <c r="B2460" s="96"/>
    </row>
    <row r="2461" ht="12.75">
      <c r="B2461" s="96"/>
    </row>
    <row r="2462" ht="12.75">
      <c r="B2462" s="96"/>
    </row>
    <row r="2463" ht="12.75">
      <c r="B2463" s="96"/>
    </row>
    <row r="2464" ht="12.75">
      <c r="B2464" s="96"/>
    </row>
    <row r="2465" ht="12.75">
      <c r="B2465" s="96"/>
    </row>
    <row r="2466" ht="12.75">
      <c r="B2466" s="96"/>
    </row>
    <row r="2467" ht="12.75">
      <c r="B2467" s="96"/>
    </row>
    <row r="2468" ht="12.75">
      <c r="B2468" s="96"/>
    </row>
    <row r="2469" ht="12.75">
      <c r="B2469" s="96"/>
    </row>
    <row r="2470" ht="12.75">
      <c r="B2470" s="96"/>
    </row>
    <row r="2471" ht="12.75">
      <c r="B2471" s="96"/>
    </row>
    <row r="2472" ht="12.75">
      <c r="B2472" s="96"/>
    </row>
    <row r="2473" ht="12.75">
      <c r="B2473" s="96"/>
    </row>
    <row r="2474" ht="12.75">
      <c r="B2474" s="96"/>
    </row>
    <row r="2475" ht="12.75">
      <c r="B2475" s="96"/>
    </row>
    <row r="2476" ht="12.75">
      <c r="B2476" s="96"/>
    </row>
    <row r="2477" ht="12.75">
      <c r="B2477" s="96"/>
    </row>
    <row r="2478" ht="12.75">
      <c r="B2478" s="9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Voix du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FONTANE</dc:creator>
  <cp:keywords/>
  <dc:description/>
  <cp:lastModifiedBy>Christian ONTAINE</cp:lastModifiedBy>
  <cp:lastPrinted>2020-01-21T16:54:30Z</cp:lastPrinted>
  <dcterms:created xsi:type="dcterms:W3CDTF">2009-09-21T16:14:10Z</dcterms:created>
  <dcterms:modified xsi:type="dcterms:W3CDTF">2020-01-27T09:36:24Z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